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Доп.материал\бюдж прогн 2026\Бюджетный прогноз\"/>
    </mc:Choice>
  </mc:AlternateContent>
  <bookViews>
    <workbookView xWindow="-105" yWindow="-105" windowWidth="19410" windowHeight="10650"/>
  </bookViews>
  <sheets>
    <sheet name="Базовый вариант (2)" sheetId="2" r:id="rId1"/>
  </sheets>
  <definedNames>
    <definedName name="_xlnm.Print_Area" localSheetId="0">'Базовый вариант (2)'!$A$1:$N$18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2" l="1"/>
  <c r="L10" i="2"/>
  <c r="L15" i="2" s="1"/>
  <c r="K10" i="2"/>
  <c r="N13" i="2" l="1"/>
  <c r="N12" i="2"/>
  <c r="C10" i="2"/>
  <c r="N14" i="2" l="1"/>
  <c r="J10" i="2" l="1"/>
  <c r="J15" i="2" s="1"/>
  <c r="I10" i="2" l="1"/>
  <c r="I15" i="2" s="1"/>
  <c r="H10" i="2"/>
  <c r="H15" i="2" s="1"/>
  <c r="G10" i="2" l="1"/>
  <c r="E10" i="2"/>
  <c r="D10" i="2"/>
  <c r="C15" i="2"/>
  <c r="N10" i="2" l="1"/>
  <c r="N15" i="2" s="1"/>
  <c r="M10" i="2"/>
  <c r="M15" i="2" s="1"/>
  <c r="G15" i="2"/>
  <c r="D15" i="2"/>
  <c r="E15" i="2"/>
  <c r="F10" i="2" l="1"/>
  <c r="F15" i="2" s="1"/>
</calcChain>
</file>

<file path=xl/sharedStrings.xml><?xml version="1.0" encoding="utf-8"?>
<sst xmlns="http://schemas.openxmlformats.org/spreadsheetml/2006/main" count="38" uniqueCount="26">
  <si>
    <t>Показатель</t>
  </si>
  <si>
    <t>Единица измерения</t>
  </si>
  <si>
    <t>Доходы, всего</t>
  </si>
  <si>
    <t>в том числе:</t>
  </si>
  <si>
    <t>Расходы, всего</t>
  </si>
  <si>
    <t>ПРОФИЦИТ БЮДЖЕТА (со знаком "плюс")
ДЕФИЦИТ БЮДЖЕТА (со знаком "минус")</t>
  </si>
  <si>
    <t>Государственный и муниципальный долг</t>
  </si>
  <si>
    <t>процентов</t>
  </si>
  <si>
    <t>тыс.руб.</t>
  </si>
  <si>
    <t>Отношение объёма муниципального долга городского округа Кашира к общему годовому объёму доходов бюджета городского округа Кашира без учёта объёма безвозмездных поступлений</t>
  </si>
  <si>
    <t>Отношение объёма расходов на обслуживание  муниципального долга городского округа Кашира к объёму расходов бюджета городского округа Кашира (за исключением расходов, которые осуществляются за счёт субвенций )</t>
  </si>
  <si>
    <t xml:space="preserve"> Базовый вариант</t>
  </si>
  <si>
    <t>2023 год</t>
  </si>
  <si>
    <t>2024 год</t>
  </si>
  <si>
    <t>2025 год</t>
  </si>
  <si>
    <t>2026 год</t>
  </si>
  <si>
    <t>2027 год</t>
  </si>
  <si>
    <t>2028 год</t>
  </si>
  <si>
    <t xml:space="preserve">налоговые и неналоговые </t>
  </si>
  <si>
    <t>безвозмездные поступления</t>
  </si>
  <si>
    <t>Консервативный</t>
  </si>
  <si>
    <t>к постановлению от   №</t>
  </si>
  <si>
    <t>ПРОГНОЗ
основных характеристик бюджета городского округа Кашира  на долгосрочный период</t>
  </si>
  <si>
    <t xml:space="preserve">Приложение </t>
  </si>
  <si>
    <t>Приложение 1</t>
  </si>
  <si>
    <t>к бюджетному прогнозу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</si>
</sst>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 indent="1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/>
    <xf numFmtId="0" fontId="5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0" fontId="1" fillId="0" borderId="0" xfId="0" applyFont="1" applyFill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0"/>
  <sheetViews>
    <sheetView showGridLines="0" tabSelected="1" zoomScaleNormal="100" zoomScaleSheetLayoutView="75" workbookViewId="0">
      <pane ySplit="9" topLeftCell="A10" activePane="bottomLeft" state="frozen"/>
      <selection pane="bottomLeft" activeCell="T5" sqref="T5"/>
    </sheetView>
  </sheetViews>
  <sheetFormatPr defaultColWidth="8.5703125" defaultRowHeight="15" x14ac:dyDescent="0.25"/>
  <cols>
    <col min="1" max="1" width="27.85546875" style="1" customWidth="1"/>
    <col min="2" max="2" width="10.5703125" style="2" customWidth="1"/>
    <col min="3" max="3" width="11.7109375" style="3" customWidth="1"/>
    <col min="4" max="4" width="13.42578125" style="19" customWidth="1"/>
    <col min="5" max="5" width="13.28515625" style="19" customWidth="1"/>
    <col min="6" max="8" width="12.42578125" style="19" customWidth="1"/>
    <col min="9" max="10" width="13.42578125" style="19" customWidth="1"/>
    <col min="11" max="11" width="13.28515625" style="19" customWidth="1"/>
    <col min="12" max="13" width="11.42578125" style="19" customWidth="1"/>
    <col min="14" max="14" width="12.28515625" style="19" customWidth="1"/>
    <col min="15" max="15" width="8.5703125" style="3"/>
    <col min="16" max="16384" width="8.5703125" style="1"/>
  </cols>
  <sheetData>
    <row r="1" spans="1:14" x14ac:dyDescent="0.25">
      <c r="M1" s="27" t="s">
        <v>23</v>
      </c>
      <c r="N1" s="27"/>
    </row>
    <row r="2" spans="1:14" x14ac:dyDescent="0.25">
      <c r="M2" s="35" t="s">
        <v>21</v>
      </c>
      <c r="N2" s="35"/>
    </row>
    <row r="3" spans="1:14" x14ac:dyDescent="0.25">
      <c r="M3" s="27" t="s">
        <v>24</v>
      </c>
      <c r="N3" s="27"/>
    </row>
    <row r="4" spans="1:14" x14ac:dyDescent="0.25">
      <c r="L4" s="35" t="s">
        <v>25</v>
      </c>
      <c r="M4" s="35"/>
      <c r="N4" s="35"/>
    </row>
    <row r="5" spans="1:14" s="3" customFormat="1" ht="69.599999999999994" customHeight="1" x14ac:dyDescent="0.25">
      <c r="A5" s="31" t="s">
        <v>22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s="3" customFormat="1" ht="12" hidden="1" customHeight="1" x14ac:dyDescent="0.25">
      <c r="A6" s="12"/>
      <c r="B6" s="12"/>
      <c r="C6" s="12"/>
      <c r="D6" s="14"/>
      <c r="E6" s="14"/>
      <c r="F6" s="14">
        <v>5</v>
      </c>
      <c r="G6" s="14"/>
      <c r="H6" s="14"/>
      <c r="I6" s="14"/>
      <c r="J6" s="14"/>
      <c r="K6" s="14"/>
      <c r="L6" s="19">
        <v>1.07</v>
      </c>
      <c r="M6" s="19">
        <v>1.07</v>
      </c>
      <c r="N6" s="19"/>
    </row>
    <row r="7" spans="1:14" s="3" customFormat="1" ht="14.65" customHeight="1" x14ac:dyDescent="0.25">
      <c r="A7" s="34" t="s">
        <v>11</v>
      </c>
      <c r="B7" s="34"/>
      <c r="C7" s="34"/>
      <c r="D7" s="34"/>
      <c r="E7" s="34"/>
      <c r="F7" s="34"/>
      <c r="G7" s="34"/>
      <c r="H7" s="34"/>
      <c r="I7" s="32" t="s">
        <v>20</v>
      </c>
      <c r="J7" s="32"/>
      <c r="K7" s="32"/>
      <c r="L7" s="32"/>
      <c r="M7" s="32"/>
      <c r="N7" s="32"/>
    </row>
    <row r="8" spans="1:14" s="3" customFormat="1" ht="14.1" customHeight="1" x14ac:dyDescent="0.25">
      <c r="A8" s="33" t="s">
        <v>0</v>
      </c>
      <c r="B8" s="33" t="s">
        <v>1</v>
      </c>
      <c r="C8" s="22" t="s">
        <v>12</v>
      </c>
      <c r="D8" s="28" t="s">
        <v>13</v>
      </c>
      <c r="E8" s="28" t="s">
        <v>14</v>
      </c>
      <c r="F8" s="28" t="s">
        <v>15</v>
      </c>
      <c r="G8" s="30" t="s">
        <v>16</v>
      </c>
      <c r="H8" s="30" t="s">
        <v>17</v>
      </c>
      <c r="I8" s="22" t="s">
        <v>12</v>
      </c>
      <c r="J8" s="28" t="s">
        <v>13</v>
      </c>
      <c r="K8" s="28" t="s">
        <v>14</v>
      </c>
      <c r="L8" s="28" t="s">
        <v>15</v>
      </c>
      <c r="M8" s="30" t="s">
        <v>16</v>
      </c>
      <c r="N8" s="30" t="s">
        <v>17</v>
      </c>
    </row>
    <row r="9" spans="1:14" s="3" customFormat="1" x14ac:dyDescent="0.25">
      <c r="A9" s="33"/>
      <c r="B9" s="33"/>
      <c r="C9" s="23"/>
      <c r="D9" s="29"/>
      <c r="E9" s="29"/>
      <c r="F9" s="29"/>
      <c r="G9" s="30"/>
      <c r="H9" s="30"/>
      <c r="I9" s="23"/>
      <c r="J9" s="29"/>
      <c r="K9" s="29"/>
      <c r="L9" s="29"/>
      <c r="M9" s="30"/>
      <c r="N9" s="30"/>
    </row>
    <row r="10" spans="1:14" s="3" customFormat="1" x14ac:dyDescent="0.25">
      <c r="A10" s="4" t="s">
        <v>2</v>
      </c>
      <c r="B10" s="5" t="s">
        <v>8</v>
      </c>
      <c r="C10" s="6">
        <f>SUM(C12:C13)</f>
        <v>3907327.6</v>
      </c>
      <c r="D10" s="15">
        <f t="shared" ref="D10:N10" si="0">SUM(D12:D13)</f>
        <v>4698418.0999999996</v>
      </c>
      <c r="E10" s="15">
        <f t="shared" si="0"/>
        <v>6839415.0999999996</v>
      </c>
      <c r="F10" s="15">
        <f t="shared" si="0"/>
        <v>7771718.7999999998</v>
      </c>
      <c r="G10" s="15">
        <f t="shared" si="0"/>
        <v>7805355.2999999998</v>
      </c>
      <c r="H10" s="15">
        <f t="shared" si="0"/>
        <v>5713828.0999999996</v>
      </c>
      <c r="I10" s="15">
        <f t="shared" si="0"/>
        <v>3907327.6</v>
      </c>
      <c r="J10" s="15">
        <f t="shared" si="0"/>
        <v>4698418.0999999996</v>
      </c>
      <c r="K10" s="15">
        <f>SUM(K12:K13)</f>
        <v>6839415.0999999996</v>
      </c>
      <c r="L10" s="15">
        <f>SUM(L12:L13)</f>
        <v>7343831.0999999996</v>
      </c>
      <c r="M10" s="15">
        <f t="shared" si="0"/>
        <v>5952252.9000000004</v>
      </c>
      <c r="N10" s="15">
        <f t="shared" si="0"/>
        <v>5892730.3710000003</v>
      </c>
    </row>
    <row r="11" spans="1:14" s="3" customFormat="1" x14ac:dyDescent="0.25">
      <c r="A11" s="7" t="s">
        <v>3</v>
      </c>
      <c r="B11" s="5"/>
      <c r="C11" s="8"/>
      <c r="D11" s="16"/>
      <c r="E11" s="16"/>
      <c r="F11" s="16"/>
      <c r="G11" s="16"/>
      <c r="H11" s="16"/>
      <c r="I11" s="16"/>
      <c r="J11" s="16"/>
      <c r="K11" s="16"/>
      <c r="L11" s="20"/>
      <c r="M11" s="20"/>
      <c r="N11" s="21"/>
    </row>
    <row r="12" spans="1:14" s="3" customFormat="1" x14ac:dyDescent="0.25">
      <c r="A12" s="24" t="s">
        <v>18</v>
      </c>
      <c r="B12" s="5" t="s">
        <v>8</v>
      </c>
      <c r="C12" s="8">
        <v>2189219</v>
      </c>
      <c r="D12" s="16">
        <v>2596464.7999999998</v>
      </c>
      <c r="E12" s="16">
        <v>3816464</v>
      </c>
      <c r="F12" s="16">
        <v>4086642.9</v>
      </c>
      <c r="G12" s="16">
        <v>4180569.5</v>
      </c>
      <c r="H12" s="16">
        <v>3952219.2</v>
      </c>
      <c r="I12" s="8">
        <v>2189219</v>
      </c>
      <c r="J12" s="16">
        <v>2596464.7999999998</v>
      </c>
      <c r="K12" s="16">
        <v>3816464</v>
      </c>
      <c r="L12" s="16">
        <v>3558091.8</v>
      </c>
      <c r="M12" s="16">
        <v>3478275.2</v>
      </c>
      <c r="N12" s="25">
        <f t="shared" ref="N12:N13" si="1">M12*99/100</f>
        <v>3443492.4480000003</v>
      </c>
    </row>
    <row r="13" spans="1:14" s="3" customFormat="1" x14ac:dyDescent="0.25">
      <c r="A13" s="24" t="s">
        <v>19</v>
      </c>
      <c r="B13" s="5" t="s">
        <v>8</v>
      </c>
      <c r="C13" s="8">
        <v>1718108.6</v>
      </c>
      <c r="D13" s="16">
        <v>2101953.2999999998</v>
      </c>
      <c r="E13" s="16">
        <v>3022951.1</v>
      </c>
      <c r="F13" s="16">
        <v>3685075.9</v>
      </c>
      <c r="G13" s="16">
        <v>3624785.8</v>
      </c>
      <c r="H13" s="16">
        <v>1761608.9</v>
      </c>
      <c r="I13" s="8">
        <v>1718108.6</v>
      </c>
      <c r="J13" s="16">
        <v>2101953.2999999998</v>
      </c>
      <c r="K13" s="16">
        <v>3022951.1</v>
      </c>
      <c r="L13" s="16">
        <v>3785739.3</v>
      </c>
      <c r="M13" s="16">
        <v>2473977.7000000002</v>
      </c>
      <c r="N13" s="25">
        <f t="shared" si="1"/>
        <v>2449237.923</v>
      </c>
    </row>
    <row r="14" spans="1:14" s="3" customFormat="1" x14ac:dyDescent="0.25">
      <c r="A14" s="4" t="s">
        <v>4</v>
      </c>
      <c r="B14" s="5" t="s">
        <v>8</v>
      </c>
      <c r="C14" s="9">
        <v>4433153.7</v>
      </c>
      <c r="D14" s="17">
        <v>4786138.4000000004</v>
      </c>
      <c r="E14" s="17">
        <v>6908012.5999999996</v>
      </c>
      <c r="F14" s="15">
        <v>7891718.7999999998</v>
      </c>
      <c r="G14" s="15">
        <v>7805355.2999999998</v>
      </c>
      <c r="H14" s="15">
        <v>5713828.0999999996</v>
      </c>
      <c r="I14" s="9">
        <v>4433153.7</v>
      </c>
      <c r="J14" s="17">
        <v>4786138.4000000004</v>
      </c>
      <c r="K14" s="17">
        <v>6908012.5999999996</v>
      </c>
      <c r="L14" s="15">
        <v>7463831.0999999996</v>
      </c>
      <c r="M14" s="15">
        <v>5952252.9000000004</v>
      </c>
      <c r="N14" s="26">
        <f t="shared" ref="N14" si="2">M14*99/100</f>
        <v>5892730.3710000003</v>
      </c>
    </row>
    <row r="15" spans="1:14" ht="57.75" x14ac:dyDescent="0.25">
      <c r="A15" s="4" t="s">
        <v>5</v>
      </c>
      <c r="B15" s="5" t="s">
        <v>8</v>
      </c>
      <c r="C15" s="9">
        <f t="shared" ref="C15:I15" si="3">C10-C14</f>
        <v>-525826.10000000009</v>
      </c>
      <c r="D15" s="15">
        <f t="shared" si="3"/>
        <v>-87720.300000000745</v>
      </c>
      <c r="E15" s="15">
        <f t="shared" si="3"/>
        <v>-68597.5</v>
      </c>
      <c r="F15" s="15">
        <f>F10-F14</f>
        <v>-120000</v>
      </c>
      <c r="G15" s="15">
        <f t="shared" si="3"/>
        <v>0</v>
      </c>
      <c r="H15" s="15">
        <f t="shared" si="3"/>
        <v>0</v>
      </c>
      <c r="I15" s="15">
        <f t="shared" si="3"/>
        <v>-525826.10000000009</v>
      </c>
      <c r="J15" s="15">
        <f t="shared" ref="J15:N15" si="4">J10-J14</f>
        <v>-87720.300000000745</v>
      </c>
      <c r="K15" s="15">
        <f>K10-K14</f>
        <v>-68597.5</v>
      </c>
      <c r="L15" s="15">
        <f>L10-L14</f>
        <v>-120000</v>
      </c>
      <c r="M15" s="15">
        <f t="shared" si="4"/>
        <v>0</v>
      </c>
      <c r="N15" s="15">
        <f t="shared" si="4"/>
        <v>0</v>
      </c>
    </row>
    <row r="16" spans="1:14" ht="32.65" customHeight="1" x14ac:dyDescent="0.25">
      <c r="A16" s="4" t="s">
        <v>6</v>
      </c>
      <c r="B16" s="5" t="s">
        <v>8</v>
      </c>
      <c r="C16" s="9">
        <v>0</v>
      </c>
      <c r="D16" s="15">
        <v>87720.3</v>
      </c>
      <c r="E16" s="15">
        <v>68597.5</v>
      </c>
      <c r="F16" s="15">
        <v>120000</v>
      </c>
      <c r="G16" s="15">
        <v>120000</v>
      </c>
      <c r="H16" s="17">
        <v>120000</v>
      </c>
      <c r="I16" s="9">
        <v>0</v>
      </c>
      <c r="J16" s="15">
        <v>87720.3</v>
      </c>
      <c r="K16" s="15">
        <v>68597.5</v>
      </c>
      <c r="L16" s="15">
        <v>120000</v>
      </c>
      <c r="M16" s="15">
        <v>120000</v>
      </c>
      <c r="N16" s="17">
        <v>120000</v>
      </c>
    </row>
    <row r="17" spans="1:14" ht="126.75" customHeight="1" x14ac:dyDescent="0.25">
      <c r="A17" s="24" t="s">
        <v>9</v>
      </c>
      <c r="B17" s="13" t="s">
        <v>7</v>
      </c>
      <c r="C17" s="8"/>
      <c r="D17" s="16">
        <v>8.6999999999999993</v>
      </c>
      <c r="E17" s="16">
        <v>5.5</v>
      </c>
      <c r="F17" s="8">
        <v>4.4000000000000004</v>
      </c>
      <c r="G17" s="8">
        <v>4.5999999999999996</v>
      </c>
      <c r="H17" s="8">
        <v>4.5</v>
      </c>
      <c r="I17" s="8">
        <v>0</v>
      </c>
      <c r="J17" s="16">
        <v>3.2</v>
      </c>
      <c r="K17" s="16">
        <v>5.5</v>
      </c>
      <c r="L17" s="8">
        <v>4.4000000000000004</v>
      </c>
      <c r="M17" s="8">
        <v>4.5999999999999996</v>
      </c>
      <c r="N17" s="8">
        <v>4.5</v>
      </c>
    </row>
    <row r="18" spans="1:14" ht="135" x14ac:dyDescent="0.25">
      <c r="A18" s="24" t="s">
        <v>10</v>
      </c>
      <c r="B18" s="11" t="s">
        <v>7</v>
      </c>
      <c r="C18" s="8">
        <v>0.1</v>
      </c>
      <c r="D18" s="16">
        <v>0.2</v>
      </c>
      <c r="E18" s="16">
        <v>0.4</v>
      </c>
      <c r="F18" s="16">
        <v>0.3</v>
      </c>
      <c r="G18" s="16">
        <v>0.3</v>
      </c>
      <c r="H18" s="16">
        <v>0</v>
      </c>
      <c r="I18" s="16">
        <v>0.1</v>
      </c>
      <c r="J18" s="16">
        <v>0.2</v>
      </c>
      <c r="K18" s="16">
        <v>0.4</v>
      </c>
      <c r="L18" s="16">
        <v>0.3</v>
      </c>
      <c r="M18" s="16">
        <v>0.3</v>
      </c>
      <c r="N18" s="16">
        <v>0</v>
      </c>
    </row>
    <row r="19" spans="1:14" x14ac:dyDescent="0.25">
      <c r="C19" s="10"/>
      <c r="D19" s="18"/>
      <c r="E19" s="18"/>
      <c r="F19" s="18"/>
      <c r="G19" s="18"/>
      <c r="H19" s="18"/>
      <c r="I19" s="18"/>
      <c r="J19" s="18"/>
      <c r="K19" s="18"/>
    </row>
    <row r="20" spans="1:14" x14ac:dyDescent="0.25">
      <c r="C20" s="10"/>
      <c r="D20" s="18"/>
      <c r="E20" s="18"/>
      <c r="F20" s="18"/>
      <c r="G20" s="18"/>
      <c r="H20" s="18"/>
      <c r="I20" s="18"/>
      <c r="J20" s="18"/>
      <c r="K20" s="18"/>
    </row>
  </sheetData>
  <mergeCells count="19">
    <mergeCell ref="E8:E9"/>
    <mergeCell ref="M3:N3"/>
    <mergeCell ref="L4:N4"/>
    <mergeCell ref="M1:N1"/>
    <mergeCell ref="M2:N2"/>
    <mergeCell ref="F8:F9"/>
    <mergeCell ref="G8:G9"/>
    <mergeCell ref="N8:N9"/>
    <mergeCell ref="A5:N5"/>
    <mergeCell ref="J8:J9"/>
    <mergeCell ref="K8:K9"/>
    <mergeCell ref="L8:L9"/>
    <mergeCell ref="M8:M9"/>
    <mergeCell ref="I7:N7"/>
    <mergeCell ref="A8:A9"/>
    <mergeCell ref="B8:B9"/>
    <mergeCell ref="D8:D9"/>
    <mergeCell ref="A7:H7"/>
    <mergeCell ref="H8:H9"/>
  </mergeCells>
  <pageMargins left="0" right="0" top="0.15748031496062992" bottom="0.15748031496062992" header="0.31496062992125984" footer="0.31496062992125984"/>
  <pageSetup paperSize="9" scale="7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Базовый вариант (2)</vt:lpstr>
      <vt:lpstr>'Базовый вариант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ManuilovNA</dc:creator>
  <cp:lastModifiedBy>Щербакова</cp:lastModifiedBy>
  <cp:lastPrinted>2026-01-19T11:01:20Z</cp:lastPrinted>
  <dcterms:created xsi:type="dcterms:W3CDTF">2016-10-27T12:41:14Z</dcterms:created>
  <dcterms:modified xsi:type="dcterms:W3CDTF">2026-01-19T11:05:34Z</dcterms:modified>
</cp:coreProperties>
</file>