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Козлова Т.В. (диск С)\13 - Муниципальные программы\01 - Внесение изменений 19.11.2025\"/>
    </mc:Choice>
  </mc:AlternateContent>
  <xr:revisionPtr revIDLastSave="0" documentId="8_{D7CDCCC5-F8B6-40F4-9EE0-FD95EA32B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L23" i="1" s="1"/>
  <c r="K24" i="1"/>
  <c r="K23" i="1" s="1"/>
  <c r="J24" i="1"/>
  <c r="J23" i="1" s="1"/>
  <c r="I23" i="1"/>
  <c r="M23" i="1"/>
  <c r="H23" i="1"/>
  <c r="G22" i="1"/>
  <c r="G23" i="1" l="1"/>
  <c r="G24" i="1"/>
</calcChain>
</file>

<file path=xl/sharedStrings.xml><?xml version="1.0" encoding="utf-8"?>
<sst xmlns="http://schemas.openxmlformats.org/spreadsheetml/2006/main" count="42" uniqueCount="29">
  <si>
    <t>№ п/п</t>
  </si>
  <si>
    <t>Наименование объекта (адрес объекта)</t>
  </si>
  <si>
    <t>Виды работ (капитальный ремонт/ремонт, вид/тип объекта)</t>
  </si>
  <si>
    <t>Объем выполнения работ (кв.м)</t>
  </si>
  <si>
    <t>Период проведения работ</t>
  </si>
  <si>
    <t>Источники финансирования</t>
  </si>
  <si>
    <t>Финансирование, рублей</t>
  </si>
  <si>
    <t>Всего</t>
  </si>
  <si>
    <t>к постановлению администрации</t>
  </si>
  <si>
    <t>городского округа Кашира</t>
  </si>
  <si>
    <t xml:space="preserve">Адресный перечень мероприятий, финансирование которых предусмотрено </t>
  </si>
  <si>
    <t>Муниципальный заказчик: Отдел автодорог, транспорта и связи МКУ "Управление строительства" городского округа Кашира</t>
  </si>
  <si>
    <t>Ответственный за выполнение мероприятия: заместитель главы городского округа Кашира</t>
  </si>
  <si>
    <t>2025-2027</t>
  </si>
  <si>
    <t>Средства дорожного фонда Московской области</t>
  </si>
  <si>
    <t>Средства дорожного фонда городского округа Кашира</t>
  </si>
  <si>
    <t>ИТОГО</t>
  </si>
  <si>
    <t>Итого</t>
  </si>
  <si>
    <t>мероприятием 03.01 "Содержание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</si>
  <si>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Текущий ремонт автомобильной дороги "Проезд 22" (Черкизово)</t>
  </si>
  <si>
    <t>текущий ремонт</t>
  </si>
  <si>
    <t>Ремонт дороги ул. Советская г. Кашира</t>
  </si>
  <si>
    <t>Выполнение работ по ямочному ремонту автомобильных дорог местного значения на территории городского округа Кашира</t>
  </si>
  <si>
    <t>Замена и ремонт автобусных павильонов</t>
  </si>
  <si>
    <t>содержание</t>
  </si>
  <si>
    <t>Содержание автомобильных дорог общего пользования местного значения на территории городского округа Кашира</t>
  </si>
  <si>
    <t>Работы по содержанию автомобильных дорог</t>
  </si>
  <si>
    <t>Приложение №4</t>
  </si>
  <si>
    <t>от 06.08.2025 №1902-па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</si>
</sst>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43" fontId="0" fillId="0" borderId="9" xfId="1" applyFont="1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43" fontId="1" fillId="2" borderId="8" xfId="1" applyFont="1" applyFill="1" applyBorder="1" applyAlignment="1">
      <alignment horizontal="center" vertical="center"/>
    </xf>
    <xf numFmtId="43" fontId="1" fillId="2" borderId="13" xfId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center" vertical="center"/>
    </xf>
    <xf numFmtId="43" fontId="1" fillId="2" borderId="9" xfId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0" fillId="3" borderId="4" xfId="1" applyFon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3" fontId="0" fillId="0" borderId="15" xfId="1" applyFont="1" applyBorder="1" applyAlignment="1">
      <alignment horizontal="center" vertical="center"/>
    </xf>
    <xf numFmtId="43" fontId="0" fillId="0" borderId="16" xfId="1" applyFont="1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43" fontId="0" fillId="3" borderId="19" xfId="1" applyFont="1" applyFill="1" applyBorder="1" applyAlignment="1">
      <alignment horizontal="center" vertical="center"/>
    </xf>
    <xf numFmtId="43" fontId="0" fillId="3" borderId="20" xfId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43" fontId="1" fillId="2" borderId="19" xfId="1" applyFont="1" applyFill="1" applyBorder="1" applyAlignment="1">
      <alignment horizontal="center" vertical="center"/>
    </xf>
    <xf numFmtId="43" fontId="1" fillId="2" borderId="20" xfId="1" applyFont="1" applyFill="1" applyBorder="1" applyAlignment="1">
      <alignment horizontal="center" vertical="center"/>
    </xf>
    <xf numFmtId="43" fontId="0" fillId="3" borderId="9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3" fontId="0" fillId="0" borderId="3" xfId="1" applyFont="1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3" fontId="1" fillId="2" borderId="19" xfId="1" applyFont="1" applyFill="1" applyBorder="1" applyAlignment="1">
      <alignment horizontal="center" vertical="center"/>
    </xf>
    <xf numFmtId="43" fontId="1" fillId="2" borderId="8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3" fontId="0" fillId="0" borderId="19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topLeftCell="A14" workbookViewId="0">
      <selection activeCell="D15" sqref="D15:D16"/>
    </sheetView>
  </sheetViews>
  <sheetFormatPr defaultRowHeight="15" x14ac:dyDescent="0.25"/>
  <cols>
    <col min="1" max="1" width="6.140625" customWidth="1"/>
    <col min="2" max="2" width="17.42578125" customWidth="1"/>
    <col min="3" max="3" width="16.140625" customWidth="1"/>
    <col min="4" max="4" width="12.7109375" bestFit="1" customWidth="1"/>
    <col min="5" max="5" width="11.85546875" customWidth="1"/>
    <col min="6" max="6" width="16.7109375" customWidth="1"/>
    <col min="7" max="7" width="14.85546875" bestFit="1" customWidth="1"/>
    <col min="8" max="9" width="6.7109375" customWidth="1"/>
    <col min="10" max="12" width="14.85546875" bestFit="1" customWidth="1"/>
    <col min="13" max="13" width="6.7109375" customWidth="1"/>
  </cols>
  <sheetData>
    <row r="1" spans="1:13" x14ac:dyDescent="0.25">
      <c r="J1" s="45" t="s">
        <v>27</v>
      </c>
      <c r="K1" s="45"/>
      <c r="L1" s="45"/>
      <c r="M1" s="45"/>
    </row>
    <row r="2" spans="1:13" x14ac:dyDescent="0.25">
      <c r="J2" s="45" t="s">
        <v>8</v>
      </c>
      <c r="K2" s="45"/>
      <c r="L2" s="45"/>
      <c r="M2" s="45"/>
    </row>
    <row r="3" spans="1:13" x14ac:dyDescent="0.25">
      <c r="J3" s="45" t="s">
        <v>9</v>
      </c>
      <c r="K3" s="45"/>
      <c r="L3" s="45"/>
      <c r="M3" s="45"/>
    </row>
    <row r="4" spans="1:13" x14ac:dyDescent="0.25">
      <c r="J4" s="45" t="s">
        <v>28</v>
      </c>
      <c r="K4" s="45"/>
      <c r="L4" s="45"/>
      <c r="M4" s="45"/>
    </row>
    <row r="5" spans="1:13" x14ac:dyDescent="0.25">
      <c r="A5" s="46" t="s">
        <v>10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30" customHeight="1" x14ac:dyDescent="0.25">
      <c r="A6" s="47" t="s">
        <v>18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 x14ac:dyDescent="0.25">
      <c r="A7" s="46" t="s">
        <v>11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x14ac:dyDescent="0.25">
      <c r="A8" s="46" t="s">
        <v>12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5.75" thickBot="1" x14ac:dyDescent="0.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s="1" customFormat="1" ht="65.45" customHeight="1" x14ac:dyDescent="0.25">
      <c r="A10" s="49" t="s">
        <v>0</v>
      </c>
      <c r="B10" s="42" t="s">
        <v>1</v>
      </c>
      <c r="C10" s="42" t="s">
        <v>2</v>
      </c>
      <c r="D10" s="42" t="s">
        <v>3</v>
      </c>
      <c r="E10" s="42" t="s">
        <v>4</v>
      </c>
      <c r="F10" s="42" t="s">
        <v>5</v>
      </c>
      <c r="G10" s="42" t="s">
        <v>6</v>
      </c>
      <c r="H10" s="42"/>
      <c r="I10" s="42"/>
      <c r="J10" s="42"/>
      <c r="K10" s="42"/>
      <c r="L10" s="43"/>
      <c r="M10" s="44"/>
    </row>
    <row r="11" spans="1:13" s="2" customFormat="1" x14ac:dyDescent="0.25">
      <c r="A11" s="50"/>
      <c r="B11" s="48"/>
      <c r="C11" s="48"/>
      <c r="D11" s="48"/>
      <c r="E11" s="48"/>
      <c r="F11" s="48"/>
      <c r="G11" s="3" t="s">
        <v>7</v>
      </c>
      <c r="H11" s="3">
        <v>2023</v>
      </c>
      <c r="I11" s="3">
        <v>2024</v>
      </c>
      <c r="J11" s="3">
        <v>2025</v>
      </c>
      <c r="K11" s="3">
        <v>2026</v>
      </c>
      <c r="L11" s="7">
        <v>2027</v>
      </c>
      <c r="M11" s="4">
        <v>2028</v>
      </c>
    </row>
    <row r="12" spans="1:13" s="2" customFormat="1" ht="15.75" thickBot="1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1">
        <v>12</v>
      </c>
      <c r="M12" s="22">
        <v>13</v>
      </c>
    </row>
    <row r="13" spans="1:13" s="2" customFormat="1" ht="75" x14ac:dyDescent="0.25">
      <c r="A13" s="34">
        <v>1</v>
      </c>
      <c r="B13" s="36" t="s">
        <v>19</v>
      </c>
      <c r="C13" s="36" t="s">
        <v>20</v>
      </c>
      <c r="D13" s="38">
        <v>1410</v>
      </c>
      <c r="E13" s="40">
        <v>2025</v>
      </c>
      <c r="F13" s="5" t="s">
        <v>14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7">
        <v>0</v>
      </c>
    </row>
    <row r="14" spans="1:13" s="2" customFormat="1" ht="75.75" thickBot="1" x14ac:dyDescent="0.3">
      <c r="A14" s="35"/>
      <c r="B14" s="37"/>
      <c r="C14" s="37"/>
      <c r="D14" s="39"/>
      <c r="E14" s="41"/>
      <c r="F14" s="6" t="s">
        <v>15</v>
      </c>
      <c r="G14" s="10">
        <v>4065700.11</v>
      </c>
      <c r="H14" s="18">
        <v>0</v>
      </c>
      <c r="I14" s="18">
        <v>0</v>
      </c>
      <c r="J14" s="10">
        <v>4065700.11</v>
      </c>
      <c r="K14" s="10">
        <v>0</v>
      </c>
      <c r="L14" s="8">
        <v>0</v>
      </c>
      <c r="M14" s="9">
        <v>0</v>
      </c>
    </row>
    <row r="15" spans="1:13" s="2" customFormat="1" ht="75" x14ac:dyDescent="0.25">
      <c r="A15" s="34">
        <v>2</v>
      </c>
      <c r="B15" s="36" t="s">
        <v>21</v>
      </c>
      <c r="C15" s="36" t="s">
        <v>20</v>
      </c>
      <c r="D15" s="38">
        <v>7100</v>
      </c>
      <c r="E15" s="40">
        <v>2025</v>
      </c>
      <c r="F15" s="5" t="s">
        <v>14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7">
        <v>0</v>
      </c>
    </row>
    <row r="16" spans="1:13" s="2" customFormat="1" ht="75.75" thickBot="1" x14ac:dyDescent="0.3">
      <c r="A16" s="35"/>
      <c r="B16" s="37"/>
      <c r="C16" s="37"/>
      <c r="D16" s="39"/>
      <c r="E16" s="41"/>
      <c r="F16" s="6" t="s">
        <v>15</v>
      </c>
      <c r="G16" s="10">
        <v>9606916.8100000005</v>
      </c>
      <c r="H16" s="18">
        <v>0</v>
      </c>
      <c r="I16" s="18">
        <v>0</v>
      </c>
      <c r="J16" s="10">
        <v>9606916.8100000005</v>
      </c>
      <c r="K16" s="18">
        <v>0</v>
      </c>
      <c r="L16" s="18">
        <v>0</v>
      </c>
      <c r="M16" s="33">
        <v>0</v>
      </c>
    </row>
    <row r="17" spans="1:13" s="2" customFormat="1" ht="75" x14ac:dyDescent="0.25">
      <c r="A17" s="34">
        <v>3</v>
      </c>
      <c r="B17" s="36" t="s">
        <v>22</v>
      </c>
      <c r="C17" s="36" t="s">
        <v>20</v>
      </c>
      <c r="D17" s="38">
        <v>8461.5</v>
      </c>
      <c r="E17" s="40">
        <v>2025</v>
      </c>
      <c r="F17" s="5" t="s">
        <v>14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7">
        <v>0</v>
      </c>
    </row>
    <row r="18" spans="1:13" s="2" customFormat="1" ht="75" customHeight="1" thickBot="1" x14ac:dyDescent="0.3">
      <c r="A18" s="35"/>
      <c r="B18" s="37"/>
      <c r="C18" s="37"/>
      <c r="D18" s="39"/>
      <c r="E18" s="41"/>
      <c r="F18" s="6" t="s">
        <v>15</v>
      </c>
      <c r="G18" s="10">
        <v>11000000</v>
      </c>
      <c r="H18" s="10">
        <v>0</v>
      </c>
      <c r="I18" s="10">
        <v>0</v>
      </c>
      <c r="J18" s="10">
        <v>11000000</v>
      </c>
      <c r="K18" s="10">
        <v>0</v>
      </c>
      <c r="L18" s="8">
        <v>0</v>
      </c>
      <c r="M18" s="9">
        <v>0</v>
      </c>
    </row>
    <row r="19" spans="1:13" s="2" customFormat="1" ht="75" x14ac:dyDescent="0.25">
      <c r="A19" s="55">
        <v>4</v>
      </c>
      <c r="B19" s="61" t="s">
        <v>23</v>
      </c>
      <c r="C19" s="61" t="s">
        <v>24</v>
      </c>
      <c r="D19" s="63">
        <v>165</v>
      </c>
      <c r="E19" s="65">
        <v>2025</v>
      </c>
      <c r="F19" s="27" t="s">
        <v>14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9">
        <v>0</v>
      </c>
    </row>
    <row r="20" spans="1:13" s="2" customFormat="1" ht="75.75" thickBot="1" x14ac:dyDescent="0.3">
      <c r="A20" s="56"/>
      <c r="B20" s="62"/>
      <c r="C20" s="62"/>
      <c r="D20" s="64"/>
      <c r="E20" s="66"/>
      <c r="F20" s="23" t="s">
        <v>15</v>
      </c>
      <c r="G20" s="24">
        <v>5000000</v>
      </c>
      <c r="H20" s="24">
        <v>0</v>
      </c>
      <c r="I20" s="24">
        <v>0</v>
      </c>
      <c r="J20" s="24">
        <v>5000000</v>
      </c>
      <c r="K20" s="24">
        <v>0</v>
      </c>
      <c r="L20" s="25">
        <v>0</v>
      </c>
      <c r="M20" s="26">
        <v>0</v>
      </c>
    </row>
    <row r="21" spans="1:13" s="2" customFormat="1" ht="75" x14ac:dyDescent="0.25">
      <c r="A21" s="34">
        <v>5</v>
      </c>
      <c r="B21" s="36" t="s">
        <v>25</v>
      </c>
      <c r="C21" s="36" t="s">
        <v>24</v>
      </c>
      <c r="D21" s="38">
        <v>3051140</v>
      </c>
      <c r="E21" s="40" t="s">
        <v>13</v>
      </c>
      <c r="F21" s="5" t="s">
        <v>14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7">
        <v>0</v>
      </c>
    </row>
    <row r="22" spans="1:13" s="2" customFormat="1" ht="75.75" thickBot="1" x14ac:dyDescent="0.3">
      <c r="A22" s="35"/>
      <c r="B22" s="37"/>
      <c r="C22" s="37"/>
      <c r="D22" s="39"/>
      <c r="E22" s="41"/>
      <c r="F22" s="6" t="s">
        <v>15</v>
      </c>
      <c r="G22" s="10">
        <f>J22+K22+L22</f>
        <v>433282029.92000002</v>
      </c>
      <c r="H22" s="18">
        <v>0</v>
      </c>
      <c r="I22" s="18">
        <v>0</v>
      </c>
      <c r="J22" s="10">
        <v>142314013.52000001</v>
      </c>
      <c r="K22" s="10">
        <v>150628016.40000001</v>
      </c>
      <c r="L22" s="8">
        <v>140340000</v>
      </c>
      <c r="M22" s="9">
        <v>0</v>
      </c>
    </row>
    <row r="23" spans="1:13" s="2" customFormat="1" ht="15.75" thickBot="1" x14ac:dyDescent="0.3">
      <c r="A23" s="51"/>
      <c r="B23" s="53" t="s">
        <v>16</v>
      </c>
      <c r="C23" s="57" t="s">
        <v>26</v>
      </c>
      <c r="D23" s="59">
        <v>3068276.5</v>
      </c>
      <c r="E23" s="53" t="s">
        <v>13</v>
      </c>
      <c r="F23" s="30" t="s">
        <v>17</v>
      </c>
      <c r="G23" s="31">
        <f>SUM(H23:M23)</f>
        <v>462954646.84000003</v>
      </c>
      <c r="H23" s="31">
        <f>H24</f>
        <v>0</v>
      </c>
      <c r="I23" s="31">
        <f t="shared" ref="I23:M23" si="0">I24</f>
        <v>0</v>
      </c>
      <c r="J23" s="31">
        <f t="shared" si="0"/>
        <v>171986630.44000003</v>
      </c>
      <c r="K23" s="31">
        <f t="shared" si="0"/>
        <v>150628016.40000001</v>
      </c>
      <c r="L23" s="31">
        <f t="shared" si="0"/>
        <v>140340000</v>
      </c>
      <c r="M23" s="32">
        <f t="shared" si="0"/>
        <v>0</v>
      </c>
    </row>
    <row r="24" spans="1:13" s="2" customFormat="1" ht="75.75" thickBot="1" x14ac:dyDescent="0.3">
      <c r="A24" s="52"/>
      <c r="B24" s="54"/>
      <c r="C24" s="58"/>
      <c r="D24" s="60"/>
      <c r="E24" s="54"/>
      <c r="F24" s="11" t="s">
        <v>15</v>
      </c>
      <c r="G24" s="13">
        <f>SUM(H24:M24)</f>
        <v>462954646.84000003</v>
      </c>
      <c r="H24" s="12">
        <v>0</v>
      </c>
      <c r="I24" s="12">
        <v>0</v>
      </c>
      <c r="J24" s="12">
        <f>J22+J20+J18+J16+J14</f>
        <v>171986630.44000003</v>
      </c>
      <c r="K24" s="12">
        <f>K22</f>
        <v>150628016.40000001</v>
      </c>
      <c r="L24" s="14">
        <f>L22</f>
        <v>140340000</v>
      </c>
      <c r="M24" s="15">
        <v>0</v>
      </c>
    </row>
  </sheetData>
  <mergeCells count="46">
    <mergeCell ref="C23:C24"/>
    <mergeCell ref="D23:D24"/>
    <mergeCell ref="E23:E24"/>
    <mergeCell ref="B15:B16"/>
    <mergeCell ref="B13:B14"/>
    <mergeCell ref="B19:B20"/>
    <mergeCell ref="C19:C20"/>
    <mergeCell ref="D19:D20"/>
    <mergeCell ref="E19:E20"/>
    <mergeCell ref="A15:A16"/>
    <mergeCell ref="A13:A14"/>
    <mergeCell ref="A23:A24"/>
    <mergeCell ref="B23:B24"/>
    <mergeCell ref="E15:E16"/>
    <mergeCell ref="E13:E14"/>
    <mergeCell ref="D15:D16"/>
    <mergeCell ref="D13:D14"/>
    <mergeCell ref="C15:C16"/>
    <mergeCell ref="C13:C14"/>
    <mergeCell ref="A17:A18"/>
    <mergeCell ref="B17:B18"/>
    <mergeCell ref="C17:C18"/>
    <mergeCell ref="D17:D18"/>
    <mergeCell ref="E17:E18"/>
    <mergeCell ref="A19:A20"/>
    <mergeCell ref="G10:M10"/>
    <mergeCell ref="J1:M1"/>
    <mergeCell ref="J2:M2"/>
    <mergeCell ref="J3:M3"/>
    <mergeCell ref="J4:M4"/>
    <mergeCell ref="A5:M5"/>
    <mergeCell ref="A6:M6"/>
    <mergeCell ref="A7:M7"/>
    <mergeCell ref="A8:M8"/>
    <mergeCell ref="A9:M9"/>
    <mergeCell ref="F10:F11"/>
    <mergeCell ref="E10:E11"/>
    <mergeCell ref="D10:D11"/>
    <mergeCell ref="C10:C11"/>
    <mergeCell ref="B10:B11"/>
    <mergeCell ref="A10:A11"/>
    <mergeCell ref="A21:A22"/>
    <mergeCell ref="B21:B22"/>
    <mergeCell ref="C21:C22"/>
    <mergeCell ref="D21:D22"/>
    <mergeCell ref="E21:E2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Arkhipov</dc:creator>
  <cp:lastModifiedBy>user</cp:lastModifiedBy>
  <cp:lastPrinted>2025-08-18T11:24:31Z</cp:lastPrinted>
  <dcterms:created xsi:type="dcterms:W3CDTF">2015-06-05T18:19:34Z</dcterms:created>
  <dcterms:modified xsi:type="dcterms:W3CDTF">2025-11-19T10:39:19Z</dcterms:modified>
</cp:coreProperties>
</file>