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3176" tabRatio="500" firstSheet="1" activeTab="1"/>
  </bookViews>
  <sheets>
    <sheet name="Лист1" sheetId="1" state="hidden" r:id="rId1"/>
    <sheet name="2025-2027" sheetId="5" r:id="rId2"/>
  </sheets>
  <definedNames>
    <definedName name="_xlnm._FilterDatabase" localSheetId="1" hidden="1">'2025-2027'!$B$10:$I$1104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1">'2025-2027'!$A$1:$I$1104</definedName>
  </definedNames>
  <calcPr calcId="1257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03" i="5"/>
  <c r="H503"/>
  <c r="G503"/>
  <c r="I506"/>
  <c r="H506"/>
  <c r="G506"/>
  <c r="H1026"/>
  <c r="I1026"/>
  <c r="G1026"/>
  <c r="H1020"/>
  <c r="I1020"/>
  <c r="G1020"/>
  <c r="I97" l="1"/>
  <c r="H97"/>
  <c r="I733" l="1"/>
  <c r="I732" s="1"/>
  <c r="I731" s="1"/>
  <c r="I730" s="1"/>
  <c r="I729" s="1"/>
  <c r="I728" s="1"/>
  <c r="H733"/>
  <c r="H732" s="1"/>
  <c r="H731" s="1"/>
  <c r="H730" s="1"/>
  <c r="H729" s="1"/>
  <c r="H728" s="1"/>
  <c r="G733"/>
  <c r="G732" s="1"/>
  <c r="G731" s="1"/>
  <c r="G730" s="1"/>
  <c r="G729" s="1"/>
  <c r="G728" s="1"/>
  <c r="H353" l="1"/>
  <c r="H352" s="1"/>
  <c r="I353"/>
  <c r="I352" s="1"/>
  <c r="G353"/>
  <c r="G352" s="1"/>
  <c r="G207"/>
  <c r="I674"/>
  <c r="I673" s="1"/>
  <c r="H674"/>
  <c r="H673" s="1"/>
  <c r="G674"/>
  <c r="G673" s="1"/>
  <c r="I338"/>
  <c r="I337" s="1"/>
  <c r="H338"/>
  <c r="H337" s="1"/>
  <c r="H336" s="1"/>
  <c r="G338"/>
  <c r="G337" s="1"/>
  <c r="G1089"/>
  <c r="I448"/>
  <c r="I447" s="1"/>
  <c r="H448"/>
  <c r="H447" s="1"/>
  <c r="G448"/>
  <c r="G447" s="1"/>
  <c r="I698"/>
  <c r="H698"/>
  <c r="G698"/>
  <c r="I43"/>
  <c r="H43"/>
  <c r="G43"/>
  <c r="I331"/>
  <c r="I330" s="1"/>
  <c r="H331"/>
  <c r="H330" s="1"/>
  <c r="H329" s="1"/>
  <c r="G331"/>
  <c r="G330" s="1"/>
  <c r="G329" s="1"/>
  <c r="G328" s="1"/>
  <c r="G327" s="1"/>
  <c r="G336" l="1"/>
  <c r="G335" s="1"/>
  <c r="I336"/>
  <c r="I335" s="1"/>
  <c r="H335"/>
  <c r="I329"/>
  <c r="I328" s="1"/>
  <c r="I327" s="1"/>
  <c r="H328"/>
  <c r="H327" s="1"/>
  <c r="I630"/>
  <c r="H630"/>
  <c r="G630"/>
  <c r="G628"/>
  <c r="I627"/>
  <c r="I626" s="1"/>
  <c r="I625" s="1"/>
  <c r="H627"/>
  <c r="H626" s="1"/>
  <c r="H625" s="1"/>
  <c r="G627" l="1"/>
  <c r="G626" s="1"/>
  <c r="G625" s="1"/>
  <c r="I558"/>
  <c r="I557" s="1"/>
  <c r="I556" s="1"/>
  <c r="I555" s="1"/>
  <c r="I554" s="1"/>
  <c r="I553" s="1"/>
  <c r="H558"/>
  <c r="H557" s="1"/>
  <c r="H556" s="1"/>
  <c r="H555" s="1"/>
  <c r="H554" s="1"/>
  <c r="H553" s="1"/>
  <c r="G558"/>
  <c r="G557" s="1"/>
  <c r="G556" s="1"/>
  <c r="I1018"/>
  <c r="I1017" s="1"/>
  <c r="H1018"/>
  <c r="H1017" s="1"/>
  <c r="G1018"/>
  <c r="G1017" l="1"/>
  <c r="G555"/>
  <c r="G554" s="1"/>
  <c r="G553" s="1"/>
  <c r="G880" l="1"/>
  <c r="G878"/>
  <c r="G876"/>
  <c r="G875" l="1"/>
  <c r="I311"/>
  <c r="I310" s="1"/>
  <c r="I309" s="1"/>
  <c r="H311"/>
  <c r="H310" s="1"/>
  <c r="H309" s="1"/>
  <c r="G311"/>
  <c r="G310" s="1"/>
  <c r="G309" s="1"/>
  <c r="I307"/>
  <c r="I306" s="1"/>
  <c r="I305" s="1"/>
  <c r="H307"/>
  <c r="H306" s="1"/>
  <c r="H305" s="1"/>
  <c r="G307"/>
  <c r="G306" s="1"/>
  <c r="G305" s="1"/>
  <c r="I319"/>
  <c r="I318" s="1"/>
  <c r="I317" s="1"/>
  <c r="I316" s="1"/>
  <c r="I315" s="1"/>
  <c r="H319"/>
  <c r="H318" s="1"/>
  <c r="H317" s="1"/>
  <c r="H316" s="1"/>
  <c r="H315" s="1"/>
  <c r="G319"/>
  <c r="G318" s="1"/>
  <c r="G317" s="1"/>
  <c r="G316" s="1"/>
  <c r="G315" s="1"/>
  <c r="I741"/>
  <c r="I740" s="1"/>
  <c r="H741"/>
  <c r="H740" s="1"/>
  <c r="G741"/>
  <c r="G740" s="1"/>
  <c r="I219"/>
  <c r="H219"/>
  <c r="G219"/>
  <c r="I304" l="1"/>
  <c r="I303" s="1"/>
  <c r="H304"/>
  <c r="H303" s="1"/>
  <c r="G304"/>
  <c r="G303" s="1"/>
  <c r="G965" l="1"/>
  <c r="G964" s="1"/>
  <c r="I964"/>
  <c r="H964"/>
  <c r="I811"/>
  <c r="I810" s="1"/>
  <c r="H811"/>
  <c r="H810" s="1"/>
  <c r="G811"/>
  <c r="G810" s="1"/>
  <c r="I855" l="1"/>
  <c r="H855"/>
  <c r="G855"/>
  <c r="I853"/>
  <c r="H853"/>
  <c r="G853"/>
  <c r="H852" l="1"/>
  <c r="I852"/>
  <c r="G852"/>
  <c r="I1001" l="1"/>
  <c r="H1001"/>
  <c r="G1001"/>
  <c r="I979"/>
  <c r="H979"/>
  <c r="G979"/>
  <c r="I975"/>
  <c r="H975"/>
  <c r="G975"/>
  <c r="H974" l="1"/>
  <c r="G974"/>
  <c r="I974"/>
  <c r="H599" l="1"/>
  <c r="I599"/>
  <c r="G599"/>
  <c r="I683" l="1"/>
  <c r="I682" s="1"/>
  <c r="H683"/>
  <c r="H682" s="1"/>
  <c r="G683"/>
  <c r="G682" s="1"/>
  <c r="G430"/>
  <c r="H432"/>
  <c r="H429" s="1"/>
  <c r="I432"/>
  <c r="I429" s="1"/>
  <c r="G432"/>
  <c r="I389"/>
  <c r="I388" s="1"/>
  <c r="I387" s="1"/>
  <c r="I386" s="1"/>
  <c r="H389"/>
  <c r="H388" s="1"/>
  <c r="H387" s="1"/>
  <c r="H386" s="1"/>
  <c r="G389"/>
  <c r="G388" s="1"/>
  <c r="G387" s="1"/>
  <c r="G386" s="1"/>
  <c r="I377"/>
  <c r="I376" s="1"/>
  <c r="H377"/>
  <c r="H376" s="1"/>
  <c r="G377"/>
  <c r="G376" s="1"/>
  <c r="I258"/>
  <c r="I257" s="1"/>
  <c r="I256" s="1"/>
  <c r="H258"/>
  <c r="H257" s="1"/>
  <c r="H256" s="1"/>
  <c r="G258"/>
  <c r="G257" s="1"/>
  <c r="G256" s="1"/>
  <c r="I403"/>
  <c r="I402" s="1"/>
  <c r="I401" s="1"/>
  <c r="H403"/>
  <c r="H402" s="1"/>
  <c r="H401" s="1"/>
  <c r="G403"/>
  <c r="G402" s="1"/>
  <c r="G401" s="1"/>
  <c r="G429" l="1"/>
  <c r="I400"/>
  <c r="I399" s="1"/>
  <c r="H400"/>
  <c r="H399" s="1"/>
  <c r="G400"/>
  <c r="G399" s="1"/>
  <c r="I452" l="1"/>
  <c r="I451" s="1"/>
  <c r="H452"/>
  <c r="H451" s="1"/>
  <c r="G452"/>
  <c r="G451" s="1"/>
  <c r="I523" l="1"/>
  <c r="I522" s="1"/>
  <c r="I521" s="1"/>
  <c r="I520" s="1"/>
  <c r="I519" s="1"/>
  <c r="I518" s="1"/>
  <c r="H523"/>
  <c r="H522" s="1"/>
  <c r="H521" s="1"/>
  <c r="H520" s="1"/>
  <c r="H519" s="1"/>
  <c r="H518" s="1"/>
  <c r="G523"/>
  <c r="G522" s="1"/>
  <c r="G521" s="1"/>
  <c r="G520" s="1"/>
  <c r="G519" s="1"/>
  <c r="G518" s="1"/>
  <c r="I539"/>
  <c r="I538" s="1"/>
  <c r="I537" s="1"/>
  <c r="H539"/>
  <c r="H538" s="1"/>
  <c r="H537" s="1"/>
  <c r="G539"/>
  <c r="G538" s="1"/>
  <c r="G537" s="1"/>
  <c r="I930"/>
  <c r="H930"/>
  <c r="G930"/>
  <c r="I928"/>
  <c r="H928"/>
  <c r="G928"/>
  <c r="I998"/>
  <c r="I997" s="1"/>
  <c r="H998"/>
  <c r="H997" s="1"/>
  <c r="G998"/>
  <c r="G997" s="1"/>
  <c r="G927" l="1"/>
  <c r="H927"/>
  <c r="I927"/>
  <c r="I459"/>
  <c r="I458" s="1"/>
  <c r="H459"/>
  <c r="H458" s="1"/>
  <c r="G459"/>
  <c r="G458" s="1"/>
  <c r="I750"/>
  <c r="I749" s="1"/>
  <c r="I748" s="1"/>
  <c r="H750"/>
  <c r="H749" s="1"/>
  <c r="H748" s="1"/>
  <c r="G750"/>
  <c r="G749" s="1"/>
  <c r="G748" s="1"/>
  <c r="I870"/>
  <c r="H870"/>
  <c r="G870"/>
  <c r="I868"/>
  <c r="H868"/>
  <c r="G868"/>
  <c r="I892"/>
  <c r="H892"/>
  <c r="G892"/>
  <c r="I27"/>
  <c r="H27"/>
  <c r="G27"/>
  <c r="H747" l="1"/>
  <c r="I747"/>
  <c r="G747"/>
  <c r="I867"/>
  <c r="G867"/>
  <c r="H867"/>
  <c r="I288"/>
  <c r="I287" s="1"/>
  <c r="H288"/>
  <c r="H287" s="1"/>
  <c r="G288"/>
  <c r="G287" s="1"/>
  <c r="G97"/>
  <c r="I455" l="1"/>
  <c r="I454" s="1"/>
  <c r="I450" s="1"/>
  <c r="H455"/>
  <c r="H454" s="1"/>
  <c r="H450" s="1"/>
  <c r="G455"/>
  <c r="G454" s="1"/>
  <c r="G450" s="1"/>
  <c r="G1100" l="1"/>
  <c r="I991" l="1"/>
  <c r="H991"/>
  <c r="G991"/>
  <c r="I971" l="1"/>
  <c r="H971"/>
  <c r="G971"/>
  <c r="I962"/>
  <c r="H962"/>
  <c r="G962"/>
  <c r="I894"/>
  <c r="H894"/>
  <c r="I873"/>
  <c r="I872" s="1"/>
  <c r="H873"/>
  <c r="H872" s="1"/>
  <c r="G873"/>
  <c r="G872" s="1"/>
  <c r="I921" l="1"/>
  <c r="H921"/>
  <c r="G921"/>
  <c r="I919"/>
  <c r="H919"/>
  <c r="G919"/>
  <c r="I887"/>
  <c r="H887"/>
  <c r="G887"/>
  <c r="I885"/>
  <c r="H885"/>
  <c r="G885"/>
  <c r="I883"/>
  <c r="H883"/>
  <c r="G883"/>
  <c r="I35"/>
  <c r="H35"/>
  <c r="G35"/>
  <c r="I64"/>
  <c r="H64"/>
  <c r="G64"/>
  <c r="H918" l="1"/>
  <c r="I926"/>
  <c r="I918"/>
  <c r="H882"/>
  <c r="G918"/>
  <c r="I882"/>
  <c r="G926"/>
  <c r="G882"/>
  <c r="H926"/>
  <c r="I1051"/>
  <c r="I1050" s="1"/>
  <c r="I1049" s="1"/>
  <c r="H1051"/>
  <c r="H1050" s="1"/>
  <c r="H1049" s="1"/>
  <c r="G1051"/>
  <c r="G1050" s="1"/>
  <c r="G1049" s="1"/>
  <c r="I706"/>
  <c r="H706"/>
  <c r="G706"/>
  <c r="I704"/>
  <c r="H704"/>
  <c r="G704"/>
  <c r="H207"/>
  <c r="I207"/>
  <c r="I87"/>
  <c r="H87"/>
  <c r="G87"/>
  <c r="I72"/>
  <c r="I71" s="1"/>
  <c r="H72"/>
  <c r="H71" s="1"/>
  <c r="G72"/>
  <c r="G71" s="1"/>
  <c r="I1102"/>
  <c r="H1102"/>
  <c r="G1102"/>
  <c r="I1100"/>
  <c r="H1100"/>
  <c r="I1091"/>
  <c r="H1091"/>
  <c r="G1091"/>
  <c r="I1089"/>
  <c r="H1089"/>
  <c r="I1087"/>
  <c r="H1087"/>
  <c r="G1087"/>
  <c r="I1084"/>
  <c r="I1083" s="1"/>
  <c r="H1084"/>
  <c r="H1083" s="1"/>
  <c r="G1084"/>
  <c r="G1083" s="1"/>
  <c r="I946"/>
  <c r="H946"/>
  <c r="I944"/>
  <c r="H944"/>
  <c r="I938"/>
  <c r="H938"/>
  <c r="I936"/>
  <c r="H936"/>
  <c r="I880"/>
  <c r="H880"/>
  <c r="I878"/>
  <c r="H878"/>
  <c r="I876"/>
  <c r="H876"/>
  <c r="I865"/>
  <c r="H865"/>
  <c r="I863"/>
  <c r="H863"/>
  <c r="I860"/>
  <c r="H860"/>
  <c r="I858"/>
  <c r="H858"/>
  <c r="I846"/>
  <c r="H846"/>
  <c r="I844"/>
  <c r="H844"/>
  <c r="I842"/>
  <c r="H842"/>
  <c r="I1012"/>
  <c r="I1011" s="1"/>
  <c r="H1012"/>
  <c r="H1011" s="1"/>
  <c r="G1012"/>
  <c r="G1011" s="1"/>
  <c r="I1009"/>
  <c r="H1009"/>
  <c r="G1009"/>
  <c r="I1007"/>
  <c r="H1007"/>
  <c r="G1007"/>
  <c r="I798"/>
  <c r="H798"/>
  <c r="G798"/>
  <c r="I465"/>
  <c r="I464" s="1"/>
  <c r="H465"/>
  <c r="H464" s="1"/>
  <c r="G465"/>
  <c r="G464" s="1"/>
  <c r="I467"/>
  <c r="H467"/>
  <c r="G467"/>
  <c r="I800"/>
  <c r="H800"/>
  <c r="G800"/>
  <c r="G938"/>
  <c r="G936"/>
  <c r="G946"/>
  <c r="G944"/>
  <c r="G865"/>
  <c r="G863"/>
  <c r="G850"/>
  <c r="G848"/>
  <c r="G846"/>
  <c r="G844"/>
  <c r="G842"/>
  <c r="I470"/>
  <c r="I469" s="1"/>
  <c r="H470"/>
  <c r="H469" s="1"/>
  <c r="G470"/>
  <c r="G469" s="1"/>
  <c r="I440"/>
  <c r="G440"/>
  <c r="I437"/>
  <c r="I436" s="1"/>
  <c r="H437"/>
  <c r="H436" s="1"/>
  <c r="G437"/>
  <c r="G436" s="1"/>
  <c r="H440"/>
  <c r="G797" l="1"/>
  <c r="G796" s="1"/>
  <c r="I943"/>
  <c r="I942" s="1"/>
  <c r="I941" s="1"/>
  <c r="I940" s="1"/>
  <c r="H1086"/>
  <c r="I1086"/>
  <c r="G862"/>
  <c r="G1086"/>
  <c r="H797"/>
  <c r="H796" s="1"/>
  <c r="H875"/>
  <c r="H943"/>
  <c r="H942" s="1"/>
  <c r="H941" s="1"/>
  <c r="H940" s="1"/>
  <c r="I797"/>
  <c r="I796" s="1"/>
  <c r="H935"/>
  <c r="H934" s="1"/>
  <c r="H933" s="1"/>
  <c r="I935"/>
  <c r="I934" s="1"/>
  <c r="I933" s="1"/>
  <c r="G935"/>
  <c r="G934" s="1"/>
  <c r="G933" s="1"/>
  <c r="I875"/>
  <c r="I252" l="1"/>
  <c r="I251" s="1"/>
  <c r="I250" s="1"/>
  <c r="I249" s="1"/>
  <c r="H252"/>
  <c r="H251" s="1"/>
  <c r="H250" s="1"/>
  <c r="H249" s="1"/>
  <c r="G252"/>
  <c r="G251" s="1"/>
  <c r="G250" s="1"/>
  <c r="G249" s="1"/>
  <c r="I247"/>
  <c r="I246" s="1"/>
  <c r="I245" s="1"/>
  <c r="H247"/>
  <c r="H246" s="1"/>
  <c r="H245" s="1"/>
  <c r="G247"/>
  <c r="G246" s="1"/>
  <c r="G245" s="1"/>
  <c r="I243"/>
  <c r="I242" s="1"/>
  <c r="I241" s="1"/>
  <c r="H243"/>
  <c r="H242" s="1"/>
  <c r="H241" s="1"/>
  <c r="G243"/>
  <c r="G242" s="1"/>
  <c r="G241" s="1"/>
  <c r="I397"/>
  <c r="I396" s="1"/>
  <c r="H397"/>
  <c r="H396" s="1"/>
  <c r="G397"/>
  <c r="G396" s="1"/>
  <c r="I394"/>
  <c r="I393" s="1"/>
  <c r="H394"/>
  <c r="H393" s="1"/>
  <c r="G394"/>
  <c r="G393" s="1"/>
  <c r="H240" l="1"/>
  <c r="H239" s="1"/>
  <c r="I240"/>
  <c r="I239" s="1"/>
  <c r="G240"/>
  <c r="G239" s="1"/>
  <c r="G392"/>
  <c r="G391" s="1"/>
  <c r="I392"/>
  <c r="I391" s="1"/>
  <c r="H392"/>
  <c r="H391" s="1"/>
  <c r="I598" l="1"/>
  <c r="I597" s="1"/>
  <c r="I596" s="1"/>
  <c r="H598"/>
  <c r="H597" s="1"/>
  <c r="H596" s="1"/>
  <c r="G598"/>
  <c r="G597" s="1"/>
  <c r="G596" s="1"/>
  <c r="I444"/>
  <c r="I443" s="1"/>
  <c r="H444"/>
  <c r="H443" s="1"/>
  <c r="G444"/>
  <c r="G443" s="1"/>
  <c r="I680"/>
  <c r="I679" s="1"/>
  <c r="H680"/>
  <c r="H679" s="1"/>
  <c r="G680"/>
  <c r="G679" s="1"/>
  <c r="I677"/>
  <c r="I676" s="1"/>
  <c r="H677"/>
  <c r="H676" s="1"/>
  <c r="G677"/>
  <c r="G676" s="1"/>
  <c r="I671"/>
  <c r="I670" s="1"/>
  <c r="H671"/>
  <c r="H670" s="1"/>
  <c r="G671"/>
  <c r="G670" s="1"/>
  <c r="I99"/>
  <c r="H99"/>
  <c r="G99"/>
  <c r="I95"/>
  <c r="H95"/>
  <c r="G95"/>
  <c r="I92"/>
  <c r="H92"/>
  <c r="G92"/>
  <c r="I110"/>
  <c r="I109" s="1"/>
  <c r="H110"/>
  <c r="H109" s="1"/>
  <c r="G110"/>
  <c r="G109" s="1"/>
  <c r="I107"/>
  <c r="H107"/>
  <c r="G107"/>
  <c r="I1047"/>
  <c r="H1047"/>
  <c r="G1047"/>
  <c r="I773"/>
  <c r="I772" s="1"/>
  <c r="H773"/>
  <c r="H772" s="1"/>
  <c r="G773"/>
  <c r="G772" s="1"/>
  <c r="I768"/>
  <c r="I767" s="1"/>
  <c r="H768"/>
  <c r="H767" s="1"/>
  <c r="G768"/>
  <c r="G767" s="1"/>
  <c r="I177"/>
  <c r="H177"/>
  <c r="G177"/>
  <c r="I175"/>
  <c r="H175"/>
  <c r="G175"/>
  <c r="I173"/>
  <c r="H173"/>
  <c r="G173"/>
  <c r="I418"/>
  <c r="H418"/>
  <c r="G418"/>
  <c r="I187"/>
  <c r="I186" s="1"/>
  <c r="H187"/>
  <c r="H186" s="1"/>
  <c r="G187"/>
  <c r="G186" s="1"/>
  <c r="I184"/>
  <c r="I183" s="1"/>
  <c r="H184"/>
  <c r="H183" s="1"/>
  <c r="G184"/>
  <c r="G183" s="1"/>
  <c r="I515"/>
  <c r="I514" s="1"/>
  <c r="H515"/>
  <c r="H514" s="1"/>
  <c r="G515"/>
  <c r="G514" s="1"/>
  <c r="I512"/>
  <c r="I511" s="1"/>
  <c r="H512"/>
  <c r="H511" s="1"/>
  <c r="G512"/>
  <c r="G511" s="1"/>
  <c r="I509"/>
  <c r="I508" s="1"/>
  <c r="H509"/>
  <c r="H508" s="1"/>
  <c r="G509"/>
  <c r="G508" s="1"/>
  <c r="I504"/>
  <c r="H504"/>
  <c r="G504"/>
  <c r="G669" l="1"/>
  <c r="H669"/>
  <c r="I669"/>
  <c r="G182"/>
  <c r="H182"/>
  <c r="I182"/>
  <c r="H94"/>
  <c r="I94"/>
  <c r="G94"/>
  <c r="I172"/>
  <c r="G172"/>
  <c r="H172"/>
  <c r="I1000" l="1"/>
  <c r="I996" s="1"/>
  <c r="H1000"/>
  <c r="H996" s="1"/>
  <c r="G1000"/>
  <c r="G996" s="1"/>
  <c r="I913" l="1"/>
  <c r="I912" s="1"/>
  <c r="H913"/>
  <c r="H912" s="1"/>
  <c r="G913"/>
  <c r="G912" s="1"/>
  <c r="I904"/>
  <c r="I903" s="1"/>
  <c r="H904"/>
  <c r="H903" s="1"/>
  <c r="G904"/>
  <c r="G903" s="1"/>
  <c r="G895"/>
  <c r="G894" s="1"/>
  <c r="I900"/>
  <c r="H900"/>
  <c r="G900"/>
  <c r="I898"/>
  <c r="H898"/>
  <c r="G898"/>
  <c r="I823"/>
  <c r="I822" s="1"/>
  <c r="H823"/>
  <c r="H822" s="1"/>
  <c r="G823"/>
  <c r="G822" s="1"/>
  <c r="H897" l="1"/>
  <c r="I897"/>
  <c r="G897"/>
  <c r="I365"/>
  <c r="I364" s="1"/>
  <c r="H365"/>
  <c r="H364" s="1"/>
  <c r="G365"/>
  <c r="G364" s="1"/>
  <c r="I373"/>
  <c r="I372" s="1"/>
  <c r="H373"/>
  <c r="H372" s="1"/>
  <c r="G373"/>
  <c r="G372" s="1"/>
  <c r="I349"/>
  <c r="I348" s="1"/>
  <c r="I347" s="1"/>
  <c r="H349"/>
  <c r="H348" s="1"/>
  <c r="H347" s="1"/>
  <c r="G349"/>
  <c r="G348" s="1"/>
  <c r="G347" s="1"/>
  <c r="I985" l="1"/>
  <c r="I984" s="1"/>
  <c r="I983" s="1"/>
  <c r="I982" s="1"/>
  <c r="I981" s="1"/>
  <c r="H985"/>
  <c r="H984" s="1"/>
  <c r="H983" s="1"/>
  <c r="H982" s="1"/>
  <c r="H981" s="1"/>
  <c r="G985"/>
  <c r="G984" s="1"/>
  <c r="G983" s="1"/>
  <c r="G982" s="1"/>
  <c r="G981" s="1"/>
  <c r="I829"/>
  <c r="I828" s="1"/>
  <c r="I827" s="1"/>
  <c r="I826" s="1"/>
  <c r="I825" s="1"/>
  <c r="H829"/>
  <c r="H828" s="1"/>
  <c r="H827" s="1"/>
  <c r="H826" s="1"/>
  <c r="H825" s="1"/>
  <c r="G829"/>
  <c r="G828" s="1"/>
  <c r="G827" s="1"/>
  <c r="G826" s="1"/>
  <c r="G825" s="1"/>
  <c r="G778" l="1"/>
  <c r="G777" s="1"/>
  <c r="G776" s="1"/>
  <c r="G607" l="1"/>
  <c r="I381"/>
  <c r="H381"/>
  <c r="G381"/>
  <c r="I760" l="1"/>
  <c r="I759" s="1"/>
  <c r="H760"/>
  <c r="H759" s="1"/>
  <c r="G760"/>
  <c r="G759" s="1"/>
  <c r="I361"/>
  <c r="I360" s="1"/>
  <c r="H361"/>
  <c r="H360" s="1"/>
  <c r="G361"/>
  <c r="G360" s="1"/>
  <c r="G1006" l="1"/>
  <c r="I90" l="1"/>
  <c r="H90"/>
  <c r="G90"/>
  <c r="I710"/>
  <c r="I709" s="1"/>
  <c r="I708" s="1"/>
  <c r="H710"/>
  <c r="H709" s="1"/>
  <c r="H708" s="1"/>
  <c r="G710"/>
  <c r="G709" s="1"/>
  <c r="G708" l="1"/>
  <c r="H89"/>
  <c r="G89"/>
  <c r="I89"/>
  <c r="I530"/>
  <c r="I529" s="1"/>
  <c r="I528" s="1"/>
  <c r="I527" s="1"/>
  <c r="H530"/>
  <c r="H529" s="1"/>
  <c r="H528" s="1"/>
  <c r="H527" s="1"/>
  <c r="G530"/>
  <c r="G529" s="1"/>
  <c r="G528" s="1"/>
  <c r="G527" s="1"/>
  <c r="I778" l="1"/>
  <c r="I777" s="1"/>
  <c r="I776" s="1"/>
  <c r="H778"/>
  <c r="H777" s="1"/>
  <c r="H776" s="1"/>
  <c r="G473"/>
  <c r="G472" s="1"/>
  <c r="H473"/>
  <c r="H472" s="1"/>
  <c r="I473"/>
  <c r="I472" s="1"/>
  <c r="H476"/>
  <c r="H475" s="1"/>
  <c r="I476"/>
  <c r="I475" s="1"/>
  <c r="G476"/>
  <c r="G475" s="1"/>
  <c r="G479"/>
  <c r="G478" s="1"/>
  <c r="H479"/>
  <c r="H478" s="1"/>
  <c r="I479"/>
  <c r="I478" s="1"/>
  <c r="I343"/>
  <c r="I342" s="1"/>
  <c r="H343"/>
  <c r="H342" s="1"/>
  <c r="G343"/>
  <c r="G342" s="1"/>
  <c r="H341" l="1"/>
  <c r="H340" s="1"/>
  <c r="G341"/>
  <c r="G340" s="1"/>
  <c r="I341"/>
  <c r="I340" s="1"/>
  <c r="H658"/>
  <c r="H657" s="1"/>
  <c r="I658"/>
  <c r="I657" s="1"/>
  <c r="G658"/>
  <c r="G657" s="1"/>
  <c r="G656" s="1"/>
  <c r="G655" s="1"/>
  <c r="H643"/>
  <c r="H642" s="1"/>
  <c r="I643"/>
  <c r="I642" s="1"/>
  <c r="G643"/>
  <c r="G642" s="1"/>
  <c r="I656" l="1"/>
  <c r="I655" s="1"/>
  <c r="H656"/>
  <c r="H655" s="1"/>
  <c r="I585"/>
  <c r="I584" s="1"/>
  <c r="H585"/>
  <c r="H584" s="1"/>
  <c r="G585"/>
  <c r="G584" s="1"/>
  <c r="I890" l="1"/>
  <c r="I889" s="1"/>
  <c r="H890"/>
  <c r="H889" s="1"/>
  <c r="G890"/>
  <c r="G889" s="1"/>
  <c r="I820"/>
  <c r="I819" s="1"/>
  <c r="H820"/>
  <c r="H819" s="1"/>
  <c r="G820"/>
  <c r="G819" s="1"/>
  <c r="I85" l="1"/>
  <c r="H85"/>
  <c r="G85"/>
  <c r="I968"/>
  <c r="H968"/>
  <c r="G968"/>
  <c r="G835"/>
  <c r="G834" s="1"/>
  <c r="G833" s="1"/>
  <c r="G832" s="1"/>
  <c r="G831" s="1"/>
  <c r="H835"/>
  <c r="H834" s="1"/>
  <c r="H833" s="1"/>
  <c r="H832" s="1"/>
  <c r="H831" s="1"/>
  <c r="I835"/>
  <c r="I589"/>
  <c r="I588" s="1"/>
  <c r="I583" s="1"/>
  <c r="H589"/>
  <c r="H588" s="1"/>
  <c r="H583" s="1"/>
  <c r="G589"/>
  <c r="G84" l="1"/>
  <c r="H84"/>
  <c r="I84"/>
  <c r="I756"/>
  <c r="I755" s="1"/>
  <c r="H756"/>
  <c r="H755" s="1"/>
  <c r="G756"/>
  <c r="G755" s="1"/>
  <c r="G754" l="1"/>
  <c r="G753" s="1"/>
  <c r="G746" s="1"/>
  <c r="H754"/>
  <c r="H753" s="1"/>
  <c r="H746" s="1"/>
  <c r="I754"/>
  <c r="I753" s="1"/>
  <c r="I746" s="1"/>
  <c r="I1098"/>
  <c r="H1098"/>
  <c r="G1098"/>
  <c r="I1081"/>
  <c r="I1080" s="1"/>
  <c r="H1081"/>
  <c r="H1080" s="1"/>
  <c r="G1081"/>
  <c r="G1080" s="1"/>
  <c r="I41"/>
  <c r="H41"/>
  <c r="G41"/>
  <c r="I696"/>
  <c r="H696"/>
  <c r="G696"/>
  <c r="I105"/>
  <c r="H105"/>
  <c r="G105"/>
  <c r="I52"/>
  <c r="H52"/>
  <c r="G52"/>
  <c r="I50"/>
  <c r="H50"/>
  <c r="G50"/>
  <c r="I48"/>
  <c r="H48"/>
  <c r="G48"/>
  <c r="I1045"/>
  <c r="I1044" s="1"/>
  <c r="H1045"/>
  <c r="H1044" s="1"/>
  <c r="G1045"/>
  <c r="G1044" s="1"/>
  <c r="I702"/>
  <c r="H702"/>
  <c r="G702"/>
  <c r="H1097" l="1"/>
  <c r="I1097"/>
  <c r="G1097"/>
  <c r="H695"/>
  <c r="H694" s="1"/>
  <c r="G40"/>
  <c r="G39" s="1"/>
  <c r="G38" s="1"/>
  <c r="I104"/>
  <c r="H40"/>
  <c r="H39" s="1"/>
  <c r="H38" s="1"/>
  <c r="G695"/>
  <c r="G694" s="1"/>
  <c r="I40"/>
  <c r="I39" s="1"/>
  <c r="I38" s="1"/>
  <c r="G701"/>
  <c r="G104"/>
  <c r="I695"/>
  <c r="I694" s="1"/>
  <c r="H104"/>
  <c r="H47"/>
  <c r="H701"/>
  <c r="I47"/>
  <c r="I701"/>
  <c r="G47"/>
  <c r="I416" l="1"/>
  <c r="H416"/>
  <c r="G416"/>
  <c r="I158"/>
  <c r="I157" s="1"/>
  <c r="I156" s="1"/>
  <c r="H158"/>
  <c r="H157" s="1"/>
  <c r="H156" s="1"/>
  <c r="G158"/>
  <c r="G157" s="1"/>
  <c r="G156" s="1"/>
  <c r="G415" l="1"/>
  <c r="H415"/>
  <c r="I415"/>
  <c r="I970" l="1"/>
  <c r="H970"/>
  <c r="G970"/>
  <c r="I961"/>
  <c r="H961"/>
  <c r="G961"/>
  <c r="I910"/>
  <c r="H910"/>
  <c r="G910"/>
  <c r="I908"/>
  <c r="H908"/>
  <c r="G908"/>
  <c r="G860"/>
  <c r="G858"/>
  <c r="I850"/>
  <c r="H850"/>
  <c r="I848"/>
  <c r="H848"/>
  <c r="I973" l="1"/>
  <c r="H973"/>
  <c r="I1006"/>
  <c r="I1005" s="1"/>
  <c r="I1004" s="1"/>
  <c r="G1005"/>
  <c r="G1004" s="1"/>
  <c r="H1006"/>
  <c r="H1005" s="1"/>
  <c r="H1004" s="1"/>
  <c r="H862"/>
  <c r="G857"/>
  <c r="I862"/>
  <c r="G841"/>
  <c r="I907"/>
  <c r="I902" s="1"/>
  <c r="H907"/>
  <c r="H902" s="1"/>
  <c r="H857"/>
  <c r="I841"/>
  <c r="I857"/>
  <c r="G907"/>
  <c r="G902" s="1"/>
  <c r="H841"/>
  <c r="I262"/>
  <c r="I261" s="1"/>
  <c r="I260" s="1"/>
  <c r="I255" s="1"/>
  <c r="H262"/>
  <c r="H261" s="1"/>
  <c r="H260" s="1"/>
  <c r="H255" s="1"/>
  <c r="H325"/>
  <c r="I325"/>
  <c r="G325"/>
  <c r="G262"/>
  <c r="H483"/>
  <c r="I483"/>
  <c r="G483"/>
  <c r="I439"/>
  <c r="I428" s="1"/>
  <c r="H439"/>
  <c r="H428" s="1"/>
  <c r="G439"/>
  <c r="G428" s="1"/>
  <c r="H235"/>
  <c r="G384"/>
  <c r="G840" l="1"/>
  <c r="H840"/>
  <c r="I840"/>
  <c r="G427"/>
  <c r="I269"/>
  <c r="I268" s="1"/>
  <c r="H269"/>
  <c r="H268" s="1"/>
  <c r="G269"/>
  <c r="G268" s="1"/>
  <c r="I766" l="1"/>
  <c r="G766"/>
  <c r="H766"/>
  <c r="I1036" l="1"/>
  <c r="H1036"/>
  <c r="G1036"/>
  <c r="I817"/>
  <c r="I816" s="1"/>
  <c r="H817"/>
  <c r="H816" s="1"/>
  <c r="G817"/>
  <c r="G816" s="1"/>
  <c r="I953" l="1"/>
  <c r="I952" s="1"/>
  <c r="H953"/>
  <c r="H952" s="1"/>
  <c r="G953"/>
  <c r="G952" s="1"/>
  <c r="I215" l="1"/>
  <c r="I214" s="1"/>
  <c r="H215"/>
  <c r="H214" s="1"/>
  <c r="G215"/>
  <c r="G214" s="1"/>
  <c r="G1066"/>
  <c r="I482" l="1"/>
  <c r="I463" s="1"/>
  <c r="I462" s="1"/>
  <c r="H482"/>
  <c r="H463" s="1"/>
  <c r="H462" s="1"/>
  <c r="G482"/>
  <c r="G463" s="1"/>
  <c r="G973" l="1"/>
  <c r="I131" l="1"/>
  <c r="I130" s="1"/>
  <c r="I129" s="1"/>
  <c r="H131"/>
  <c r="H130" s="1"/>
  <c r="H129" s="1"/>
  <c r="G131"/>
  <c r="G130" s="1"/>
  <c r="G129" s="1"/>
  <c r="I116"/>
  <c r="I115" s="1"/>
  <c r="I114" s="1"/>
  <c r="I113" s="1"/>
  <c r="H116"/>
  <c r="H115" s="1"/>
  <c r="H114" s="1"/>
  <c r="H113" s="1"/>
  <c r="G116"/>
  <c r="G115" s="1"/>
  <c r="G114" s="1"/>
  <c r="G113" s="1"/>
  <c r="I491" l="1"/>
  <c r="I490" s="1"/>
  <c r="I489" s="1"/>
  <c r="I488" s="1"/>
  <c r="I487" s="1"/>
  <c r="I486" s="1"/>
  <c r="H491"/>
  <c r="H490" s="1"/>
  <c r="H489" s="1"/>
  <c r="H488" s="1"/>
  <c r="H487" s="1"/>
  <c r="H486" s="1"/>
  <c r="G491"/>
  <c r="G490" s="1"/>
  <c r="G489" s="1"/>
  <c r="G488" s="1"/>
  <c r="G487" s="1"/>
  <c r="G486" s="1"/>
  <c r="I499" l="1"/>
  <c r="I498" s="1"/>
  <c r="H499"/>
  <c r="H498" s="1"/>
  <c r="G499"/>
  <c r="G498" s="1"/>
  <c r="G497" s="1"/>
  <c r="G496" s="1"/>
  <c r="H497" l="1"/>
  <c r="H496" s="1"/>
  <c r="I497"/>
  <c r="I496" s="1"/>
  <c r="I995" l="1"/>
  <c r="I994" s="1"/>
  <c r="H995"/>
  <c r="H994" s="1"/>
  <c r="G995"/>
  <c r="G994" s="1"/>
  <c r="I775" l="1"/>
  <c r="I744"/>
  <c r="I743" s="1"/>
  <c r="I739" s="1"/>
  <c r="I726"/>
  <c r="I725" s="1"/>
  <c r="I724" s="1"/>
  <c r="I722"/>
  <c r="I721" s="1"/>
  <c r="I720" s="1"/>
  <c r="I718"/>
  <c r="I717" s="1"/>
  <c r="I716" s="1"/>
  <c r="I692"/>
  <c r="I691" s="1"/>
  <c r="I690" s="1"/>
  <c r="I663"/>
  <c r="I662" s="1"/>
  <c r="I661" s="1"/>
  <c r="I660" s="1"/>
  <c r="I654" s="1"/>
  <c r="I653" s="1"/>
  <c r="I651"/>
  <c r="I650" s="1"/>
  <c r="I649" s="1"/>
  <c r="I648" s="1"/>
  <c r="I646"/>
  <c r="I645" s="1"/>
  <c r="I641" s="1"/>
  <c r="I640" s="1"/>
  <c r="I635"/>
  <c r="I634" s="1"/>
  <c r="I633" s="1"/>
  <c r="I622"/>
  <c r="I621" s="1"/>
  <c r="I620" s="1"/>
  <c r="I619" s="1"/>
  <c r="I618" s="1"/>
  <c r="I615"/>
  <c r="I614" s="1"/>
  <c r="I613" s="1"/>
  <c r="I612" s="1"/>
  <c r="I611" s="1"/>
  <c r="I610" s="1"/>
  <c r="I607"/>
  <c r="I606" s="1"/>
  <c r="I605" s="1"/>
  <c r="I604" s="1"/>
  <c r="I594"/>
  <c r="I593" s="1"/>
  <c r="I592" s="1"/>
  <c r="I581"/>
  <c r="I580" s="1"/>
  <c r="I579" s="1"/>
  <c r="I574"/>
  <c r="I573" s="1"/>
  <c r="I571"/>
  <c r="I570" s="1"/>
  <c r="I566"/>
  <c r="I565" s="1"/>
  <c r="I564" s="1"/>
  <c r="I563" s="1"/>
  <c r="I1074"/>
  <c r="I1073" s="1"/>
  <c r="I1072" s="1"/>
  <c r="I1071" s="1"/>
  <c r="I1070" s="1"/>
  <c r="I1069" s="1"/>
  <c r="I1068" s="1"/>
  <c r="I1066"/>
  <c r="I1065" s="1"/>
  <c r="I1064" s="1"/>
  <c r="I1062"/>
  <c r="I1061" s="1"/>
  <c r="I1059"/>
  <c r="I1058" s="1"/>
  <c r="I578" l="1"/>
  <c r="I668"/>
  <c r="I667" s="1"/>
  <c r="I666" s="1"/>
  <c r="I665" s="1"/>
  <c r="I738"/>
  <c r="I737" s="1"/>
  <c r="I736" s="1"/>
  <c r="I735" s="1"/>
  <c r="I639"/>
  <c r="I569"/>
  <c r="I568" s="1"/>
  <c r="I632"/>
  <c r="I624" s="1"/>
  <c r="I617" s="1"/>
  <c r="I1043"/>
  <c r="I1042" s="1"/>
  <c r="I1079"/>
  <c r="I1078" s="1"/>
  <c r="I1077" s="1"/>
  <c r="I1076" s="1"/>
  <c r="I700"/>
  <c r="I1057"/>
  <c r="I1056" s="1"/>
  <c r="I1055" s="1"/>
  <c r="I1054" s="1"/>
  <c r="I1053" s="1"/>
  <c r="I765"/>
  <c r="I764" s="1"/>
  <c r="I1096"/>
  <c r="I1095" s="1"/>
  <c r="I1094" s="1"/>
  <c r="I1093" s="1"/>
  <c r="I715"/>
  <c r="I714" s="1"/>
  <c r="I713" s="1"/>
  <c r="I712" s="1"/>
  <c r="I562" l="1"/>
  <c r="I561" s="1"/>
  <c r="I560" s="1"/>
  <c r="I638"/>
  <c r="I637" s="1"/>
  <c r="I1041"/>
  <c r="I1040" s="1"/>
  <c r="I1039" s="1"/>
  <c r="I1038" s="1"/>
  <c r="I609"/>
  <c r="I763"/>
  <c r="I762" s="1"/>
  <c r="I689"/>
  <c r="I688" s="1"/>
  <c r="I687" s="1"/>
  <c r="I686" s="1"/>
  <c r="I685" l="1"/>
  <c r="I1035" l="1"/>
  <c r="I1034" s="1"/>
  <c r="I1033" s="1"/>
  <c r="I1032" s="1"/>
  <c r="I1031" s="1"/>
  <c r="I1030" s="1"/>
  <c r="H1035"/>
  <c r="H1034" s="1"/>
  <c r="H1033" s="1"/>
  <c r="H1032" s="1"/>
  <c r="H1031" s="1"/>
  <c r="H1030" s="1"/>
  <c r="G1035"/>
  <c r="G1034" s="1"/>
  <c r="G1033" s="1"/>
  <c r="G1032" s="1"/>
  <c r="G1031" s="1"/>
  <c r="G1030" s="1"/>
  <c r="I1024"/>
  <c r="H1024"/>
  <c r="G1024"/>
  <c r="G1023" s="1"/>
  <c r="I990"/>
  <c r="I989" s="1"/>
  <c r="I988" s="1"/>
  <c r="I987" s="1"/>
  <c r="H990"/>
  <c r="H989" s="1"/>
  <c r="H988" s="1"/>
  <c r="H987" s="1"/>
  <c r="G990"/>
  <c r="G989" s="1"/>
  <c r="G988" s="1"/>
  <c r="G987" s="1"/>
  <c r="I967"/>
  <c r="I960" s="1"/>
  <c r="H967"/>
  <c r="H960" s="1"/>
  <c r="G967"/>
  <c r="G960" s="1"/>
  <c r="I958"/>
  <c r="I957" s="1"/>
  <c r="I956" s="1"/>
  <c r="H958"/>
  <c r="H957" s="1"/>
  <c r="H956" s="1"/>
  <c r="G958"/>
  <c r="G957" s="1"/>
  <c r="G956" s="1"/>
  <c r="I951"/>
  <c r="I950" s="1"/>
  <c r="H951"/>
  <c r="H950" s="1"/>
  <c r="G951"/>
  <c r="G950" s="1"/>
  <c r="I924"/>
  <c r="I923" s="1"/>
  <c r="I917" s="1"/>
  <c r="I839" s="1"/>
  <c r="H924"/>
  <c r="H923" s="1"/>
  <c r="H917" s="1"/>
  <c r="H839" s="1"/>
  <c r="G924"/>
  <c r="G923" s="1"/>
  <c r="G917" s="1"/>
  <c r="I834"/>
  <c r="I833" s="1"/>
  <c r="I832" s="1"/>
  <c r="I831" s="1"/>
  <c r="I814"/>
  <c r="I813" s="1"/>
  <c r="H814"/>
  <c r="H813" s="1"/>
  <c r="G814"/>
  <c r="G813" s="1"/>
  <c r="I808"/>
  <c r="I807" s="1"/>
  <c r="H808"/>
  <c r="H807" s="1"/>
  <c r="G808"/>
  <c r="G807" s="1"/>
  <c r="I794"/>
  <c r="I793" s="1"/>
  <c r="I792" s="1"/>
  <c r="H794"/>
  <c r="H793" s="1"/>
  <c r="H792" s="1"/>
  <c r="G794"/>
  <c r="G793" s="1"/>
  <c r="G792" s="1"/>
  <c r="I790"/>
  <c r="I789" s="1"/>
  <c r="H790"/>
  <c r="H789" s="1"/>
  <c r="G790"/>
  <c r="G789" s="1"/>
  <c r="I787"/>
  <c r="I786" s="1"/>
  <c r="H787"/>
  <c r="H786" s="1"/>
  <c r="G787"/>
  <c r="G786" s="1"/>
  <c r="G806" l="1"/>
  <c r="G805" s="1"/>
  <c r="H806"/>
  <c r="H805" s="1"/>
  <c r="I806"/>
  <c r="I805" s="1"/>
  <c r="I955"/>
  <c r="G839"/>
  <c r="G955"/>
  <c r="H955"/>
  <c r="G943"/>
  <c r="G942" s="1"/>
  <c r="G941" s="1"/>
  <c r="G940" s="1"/>
  <c r="I1023"/>
  <c r="I1016" s="1"/>
  <c r="H1023"/>
  <c r="H1016" s="1"/>
  <c r="G1016"/>
  <c r="G785"/>
  <c r="G784" s="1"/>
  <c r="G783" s="1"/>
  <c r="G782" s="1"/>
  <c r="G781" s="1"/>
  <c r="I785"/>
  <c r="H785"/>
  <c r="I1015" l="1"/>
  <c r="I1014" s="1"/>
  <c r="I993" s="1"/>
  <c r="H1015"/>
  <c r="H1014" s="1"/>
  <c r="H993" s="1"/>
  <c r="H932"/>
  <c r="H838" s="1"/>
  <c r="H837" s="1"/>
  <c r="I932"/>
  <c r="I838" s="1"/>
  <c r="I837" s="1"/>
  <c r="G932"/>
  <c r="G838" s="1"/>
  <c r="G837" s="1"/>
  <c r="H804"/>
  <c r="H803" s="1"/>
  <c r="G804"/>
  <c r="G803" s="1"/>
  <c r="G1015"/>
  <c r="G1014" s="1"/>
  <c r="G993" s="1"/>
  <c r="G949"/>
  <c r="G948" s="1"/>
  <c r="H949"/>
  <c r="H948" s="1"/>
  <c r="I949"/>
  <c r="I948" s="1"/>
  <c r="I804"/>
  <c r="I803" s="1"/>
  <c r="I784"/>
  <c r="I783" s="1"/>
  <c r="I782" s="1"/>
  <c r="I781" s="1"/>
  <c r="H784"/>
  <c r="H783" s="1"/>
  <c r="H782" s="1"/>
  <c r="H781" s="1"/>
  <c r="G802" l="1"/>
  <c r="G780" s="1"/>
  <c r="H802"/>
  <c r="H780" s="1"/>
  <c r="I802"/>
  <c r="I780" l="1"/>
  <c r="I127" l="1"/>
  <c r="I126" s="1"/>
  <c r="I125" s="1"/>
  <c r="I124" s="1"/>
  <c r="H127"/>
  <c r="H126" s="1"/>
  <c r="H125" s="1"/>
  <c r="H124" s="1"/>
  <c r="G127"/>
  <c r="G126" s="1"/>
  <c r="G125" s="1"/>
  <c r="G124" s="1"/>
  <c r="I228"/>
  <c r="I227" s="1"/>
  <c r="I226" s="1"/>
  <c r="I225" s="1"/>
  <c r="H228"/>
  <c r="H227" s="1"/>
  <c r="H226" s="1"/>
  <c r="H225" s="1"/>
  <c r="G228"/>
  <c r="G227" s="1"/>
  <c r="G226" s="1"/>
  <c r="G225" s="1"/>
  <c r="I221"/>
  <c r="H221"/>
  <c r="G221"/>
  <c r="H692"/>
  <c r="H691" s="1"/>
  <c r="H690" s="1"/>
  <c r="G692"/>
  <c r="G691" s="1"/>
  <c r="G690" s="1"/>
  <c r="H218" l="1"/>
  <c r="H213" s="1"/>
  <c r="H212" s="1"/>
  <c r="H211" s="1"/>
  <c r="H210" s="1"/>
  <c r="I218"/>
  <c r="I213" s="1"/>
  <c r="I212" s="1"/>
  <c r="I211" s="1"/>
  <c r="I210" s="1"/>
  <c r="G218"/>
  <c r="G213" s="1"/>
  <c r="G212" s="1"/>
  <c r="H1074"/>
  <c r="H1073" s="1"/>
  <c r="H1072" s="1"/>
  <c r="H1071" s="1"/>
  <c r="H1070" s="1"/>
  <c r="G1074"/>
  <c r="G1073" s="1"/>
  <c r="G1072" s="1"/>
  <c r="G1071" s="1"/>
  <c r="G1070" s="1"/>
  <c r="I56" l="1"/>
  <c r="I55" s="1"/>
  <c r="I54" s="1"/>
  <c r="H56"/>
  <c r="H55" s="1"/>
  <c r="H54" s="1"/>
  <c r="G56"/>
  <c r="G55" s="1"/>
  <c r="G54" s="1"/>
  <c r="G462"/>
  <c r="G426" s="1"/>
  <c r="I427"/>
  <c r="H427"/>
  <c r="I426" l="1"/>
  <c r="H426"/>
  <c r="G700"/>
  <c r="H700"/>
  <c r="I324" l="1"/>
  <c r="I323" s="1"/>
  <c r="H324"/>
  <c r="H323" s="1"/>
  <c r="G324"/>
  <c r="G323" s="1"/>
  <c r="G261"/>
  <c r="G260" s="1"/>
  <c r="G255" s="1"/>
  <c r="G267"/>
  <c r="G266" s="1"/>
  <c r="H267"/>
  <c r="H266" s="1"/>
  <c r="I267"/>
  <c r="I266" s="1"/>
  <c r="I62"/>
  <c r="H62"/>
  <c r="G62"/>
  <c r="G321" l="1"/>
  <c r="G314" s="1"/>
  <c r="G322"/>
  <c r="H321"/>
  <c r="H314" s="1"/>
  <c r="H322"/>
  <c r="I322"/>
  <c r="I321"/>
  <c r="I314" s="1"/>
  <c r="I61"/>
  <c r="I60" s="1"/>
  <c r="I59" s="1"/>
  <c r="I58" s="1"/>
  <c r="G61"/>
  <c r="G60" s="1"/>
  <c r="G59" s="1"/>
  <c r="G58" s="1"/>
  <c r="H61"/>
  <c r="H60" s="1"/>
  <c r="H59" s="1"/>
  <c r="H58" s="1"/>
  <c r="G254" l="1"/>
  <c r="I254"/>
  <c r="H254"/>
  <c r="H424"/>
  <c r="H423" s="1"/>
  <c r="H422" s="1"/>
  <c r="I424"/>
  <c r="I423" s="1"/>
  <c r="I422" s="1"/>
  <c r="G424"/>
  <c r="G423" s="1"/>
  <c r="G422" s="1"/>
  <c r="I421" l="1"/>
  <c r="I420" s="1"/>
  <c r="H421"/>
  <c r="H420" s="1"/>
  <c r="I199" l="1"/>
  <c r="I198" s="1"/>
  <c r="I197" s="1"/>
  <c r="H199"/>
  <c r="H198" s="1"/>
  <c r="H197" s="1"/>
  <c r="G199"/>
  <c r="G198" s="1"/>
  <c r="G197" s="1"/>
  <c r="I195"/>
  <c r="H195"/>
  <c r="G195"/>
  <c r="G194" s="1"/>
  <c r="I191"/>
  <c r="I190" s="1"/>
  <c r="I189" s="1"/>
  <c r="H191"/>
  <c r="H190" s="1"/>
  <c r="H189" s="1"/>
  <c r="G191"/>
  <c r="G190" s="1"/>
  <c r="G189" s="1"/>
  <c r="I168"/>
  <c r="I167" s="1"/>
  <c r="I166" s="1"/>
  <c r="I165" s="1"/>
  <c r="H168"/>
  <c r="H167" s="1"/>
  <c r="H166" s="1"/>
  <c r="H165" s="1"/>
  <c r="G168"/>
  <c r="G167" s="1"/>
  <c r="G166" s="1"/>
  <c r="G165" s="1"/>
  <c r="I163"/>
  <c r="I162" s="1"/>
  <c r="I161" s="1"/>
  <c r="I160" s="1"/>
  <c r="H163"/>
  <c r="H162" s="1"/>
  <c r="H161" s="1"/>
  <c r="H160" s="1"/>
  <c r="G163"/>
  <c r="G162" s="1"/>
  <c r="G161" s="1"/>
  <c r="G160" s="1"/>
  <c r="I154"/>
  <c r="I153" s="1"/>
  <c r="I152" s="1"/>
  <c r="I151" s="1"/>
  <c r="H154"/>
  <c r="H153" s="1"/>
  <c r="H152" s="1"/>
  <c r="H151" s="1"/>
  <c r="G154"/>
  <c r="G153" s="1"/>
  <c r="G152" s="1"/>
  <c r="G151" s="1"/>
  <c r="I147"/>
  <c r="I146" s="1"/>
  <c r="I145" s="1"/>
  <c r="I144" s="1"/>
  <c r="I143" s="1"/>
  <c r="I142" s="1"/>
  <c r="H147"/>
  <c r="H146" s="1"/>
  <c r="H145" s="1"/>
  <c r="H144" s="1"/>
  <c r="H143" s="1"/>
  <c r="H142" s="1"/>
  <c r="G147"/>
  <c r="G146" s="1"/>
  <c r="G145" s="1"/>
  <c r="G144" s="1"/>
  <c r="H775"/>
  <c r="G775"/>
  <c r="G143" l="1"/>
  <c r="G142" s="1"/>
  <c r="G171"/>
  <c r="G170" s="1"/>
  <c r="H171"/>
  <c r="H170" s="1"/>
  <c r="I171"/>
  <c r="I170" s="1"/>
  <c r="H194"/>
  <c r="H193" s="1"/>
  <c r="H181" s="1"/>
  <c r="H180" s="1"/>
  <c r="I194"/>
  <c r="I193" s="1"/>
  <c r="I181" s="1"/>
  <c r="I180" s="1"/>
  <c r="G193"/>
  <c r="G181" s="1"/>
  <c r="G180" s="1"/>
  <c r="G765"/>
  <c r="G764" s="1"/>
  <c r="H765"/>
  <c r="H764" s="1"/>
  <c r="G502" l="1"/>
  <c r="G501" s="1"/>
  <c r="G495" s="1"/>
  <c r="I502"/>
  <c r="I501" s="1"/>
  <c r="I495" s="1"/>
  <c r="H502"/>
  <c r="H501" s="1"/>
  <c r="H495" s="1"/>
  <c r="H150"/>
  <c r="H149" s="1"/>
  <c r="I150"/>
  <c r="I149" s="1"/>
  <c r="G150"/>
  <c r="G149" s="1"/>
  <c r="H414"/>
  <c r="H413" s="1"/>
  <c r="I414"/>
  <c r="I413" s="1"/>
  <c r="G414"/>
  <c r="G413" s="1"/>
  <c r="I301" l="1"/>
  <c r="I300" s="1"/>
  <c r="I299" s="1"/>
  <c r="I298" s="1"/>
  <c r="I297" s="1"/>
  <c r="H301"/>
  <c r="H300" s="1"/>
  <c r="H299" s="1"/>
  <c r="H298" s="1"/>
  <c r="H297" s="1"/>
  <c r="G301"/>
  <c r="G300" s="1"/>
  <c r="G299" s="1"/>
  <c r="G298" s="1"/>
  <c r="G297" s="1"/>
  <c r="I121"/>
  <c r="I120" s="1"/>
  <c r="I119" s="1"/>
  <c r="I118" s="1"/>
  <c r="I112" s="1"/>
  <c r="H121"/>
  <c r="H120" s="1"/>
  <c r="H119" s="1"/>
  <c r="H118" s="1"/>
  <c r="H112" s="1"/>
  <c r="G121"/>
  <c r="G120" s="1"/>
  <c r="G119" s="1"/>
  <c r="G118" s="1"/>
  <c r="G112" s="1"/>
  <c r="G211" l="1"/>
  <c r="G668"/>
  <c r="G667" s="1"/>
  <c r="G666" s="1"/>
  <c r="H668"/>
  <c r="H667" s="1"/>
  <c r="H666" s="1"/>
  <c r="H665" s="1"/>
  <c r="H635"/>
  <c r="H634" s="1"/>
  <c r="H633" s="1"/>
  <c r="G635"/>
  <c r="G634" s="1"/>
  <c r="G633" s="1"/>
  <c r="I25"/>
  <c r="H25"/>
  <c r="G25"/>
  <c r="H615"/>
  <c r="H614" s="1"/>
  <c r="H613" s="1"/>
  <c r="H612" s="1"/>
  <c r="H611" s="1"/>
  <c r="H610" s="1"/>
  <c r="G615"/>
  <c r="G614" s="1"/>
  <c r="G613" s="1"/>
  <c r="G612" s="1"/>
  <c r="G611" s="1"/>
  <c r="G610" s="1"/>
  <c r="I285"/>
  <c r="I284" s="1"/>
  <c r="I283" s="1"/>
  <c r="H285"/>
  <c r="H284" s="1"/>
  <c r="H283" s="1"/>
  <c r="G285"/>
  <c r="G284" s="1"/>
  <c r="G283" s="1"/>
  <c r="G632" l="1"/>
  <c r="G624" s="1"/>
  <c r="H632"/>
  <c r="H624" s="1"/>
  <c r="G24"/>
  <c r="G23" s="1"/>
  <c r="G22" s="1"/>
  <c r="G21" s="1"/>
  <c r="H24"/>
  <c r="H23" s="1"/>
  <c r="H22" s="1"/>
  <c r="H21" s="1"/>
  <c r="I24"/>
  <c r="I23" s="1"/>
  <c r="I22" s="1"/>
  <c r="I21" s="1"/>
  <c r="I551" l="1"/>
  <c r="I550" s="1"/>
  <c r="I549" s="1"/>
  <c r="I548" s="1"/>
  <c r="H551"/>
  <c r="H550" s="1"/>
  <c r="H549" s="1"/>
  <c r="H548" s="1"/>
  <c r="G551"/>
  <c r="G550" s="1"/>
  <c r="G549" s="1"/>
  <c r="G548" s="1"/>
  <c r="I546"/>
  <c r="I545" s="1"/>
  <c r="I544" s="1"/>
  <c r="I543" s="1"/>
  <c r="H546"/>
  <c r="H545" s="1"/>
  <c r="H544" s="1"/>
  <c r="H543" s="1"/>
  <c r="G546"/>
  <c r="G545" s="1"/>
  <c r="G544" s="1"/>
  <c r="G543" s="1"/>
  <c r="H534"/>
  <c r="I534"/>
  <c r="H535"/>
  <c r="I535"/>
  <c r="G535"/>
  <c r="H594"/>
  <c r="H593" s="1"/>
  <c r="H592" s="1"/>
  <c r="G594"/>
  <c r="G593" s="1"/>
  <c r="G592" s="1"/>
  <c r="H574"/>
  <c r="H573" s="1"/>
  <c r="G574"/>
  <c r="G573" s="1"/>
  <c r="G542" l="1"/>
  <c r="G541" s="1"/>
  <c r="H542"/>
  <c r="H541" s="1"/>
  <c r="I542"/>
  <c r="I541" s="1"/>
  <c r="H651" l="1"/>
  <c r="H650" s="1"/>
  <c r="H649" s="1"/>
  <c r="H648" s="1"/>
  <c r="G651"/>
  <c r="G650" l="1"/>
  <c r="G649" s="1"/>
  <c r="G648" s="1"/>
  <c r="H646"/>
  <c r="G646"/>
  <c r="I384" l="1"/>
  <c r="I383" s="1"/>
  <c r="H384"/>
  <c r="H383" s="1"/>
  <c r="G383"/>
  <c r="H726" l="1"/>
  <c r="H725" s="1"/>
  <c r="H724" s="1"/>
  <c r="G726"/>
  <c r="G725" s="1"/>
  <c r="G724" s="1"/>
  <c r="G1096" l="1"/>
  <c r="H1096"/>
  <c r="G224" l="1"/>
  <c r="G223" s="1"/>
  <c r="H224"/>
  <c r="H223" s="1"/>
  <c r="I224"/>
  <c r="I223" s="1"/>
  <c r="I33" l="1"/>
  <c r="H33"/>
  <c r="G33"/>
  <c r="G32" l="1"/>
  <c r="G31" s="1"/>
  <c r="G30" s="1"/>
  <c r="G29" s="1"/>
  <c r="H32"/>
  <c r="H31" s="1"/>
  <c r="H30" s="1"/>
  <c r="H29" s="1"/>
  <c r="I32"/>
  <c r="I31" s="1"/>
  <c r="I30" s="1"/>
  <c r="I29" s="1"/>
  <c r="G274" l="1"/>
  <c r="G273" s="1"/>
  <c r="G206" l="1"/>
  <c r="G205" s="1"/>
  <c r="I380" l="1"/>
  <c r="I379" s="1"/>
  <c r="H380"/>
  <c r="H379" s="1"/>
  <c r="G380"/>
  <c r="G379" s="1"/>
  <c r="G665" l="1"/>
  <c r="G210" l="1"/>
  <c r="G421"/>
  <c r="G420" s="1"/>
  <c r="H718" l="1"/>
  <c r="G718"/>
  <c r="H607"/>
  <c r="H606" s="1"/>
  <c r="H605" s="1"/>
  <c r="G606"/>
  <c r="G605" s="1"/>
  <c r="I533"/>
  <c r="I532" s="1"/>
  <c r="H533"/>
  <c r="H532" s="1"/>
  <c r="G534"/>
  <c r="G533" s="1"/>
  <c r="G532" s="1"/>
  <c r="G588"/>
  <c r="G583" s="1"/>
  <c r="H581"/>
  <c r="H580" s="1"/>
  <c r="G581"/>
  <c r="G580" s="1"/>
  <c r="H571"/>
  <c r="H570" s="1"/>
  <c r="H569" s="1"/>
  <c r="H568" s="1"/>
  <c r="G571"/>
  <c r="G570" s="1"/>
  <c r="G569" s="1"/>
  <c r="H566"/>
  <c r="H565" s="1"/>
  <c r="H564" s="1"/>
  <c r="H563" s="1"/>
  <c r="G566"/>
  <c r="G565" s="1"/>
  <c r="G564" s="1"/>
  <c r="I369" l="1"/>
  <c r="I368" s="1"/>
  <c r="H369"/>
  <c r="H368" s="1"/>
  <c r="G369"/>
  <c r="G368" s="1"/>
  <c r="I357"/>
  <c r="I356" s="1"/>
  <c r="H357"/>
  <c r="H356" s="1"/>
  <c r="H355" s="1"/>
  <c r="G357"/>
  <c r="G356" s="1"/>
  <c r="H744"/>
  <c r="H743" s="1"/>
  <c r="H739" s="1"/>
  <c r="G744"/>
  <c r="G743" s="1"/>
  <c r="G739" s="1"/>
  <c r="I235"/>
  <c r="G235"/>
  <c r="I206"/>
  <c r="I205" s="1"/>
  <c r="H206"/>
  <c r="H205" s="1"/>
  <c r="I355" l="1"/>
  <c r="I346" s="1"/>
  <c r="G355"/>
  <c r="G346" s="1"/>
  <c r="H346"/>
  <c r="H526"/>
  <c r="H525" s="1"/>
  <c r="H517" s="1"/>
  <c r="I526"/>
  <c r="I525" s="1"/>
  <c r="I517" s="1"/>
  <c r="G526"/>
  <c r="G525" s="1"/>
  <c r="G517" s="1"/>
  <c r="I179"/>
  <c r="I141" s="1"/>
  <c r="H179"/>
  <c r="H141" s="1"/>
  <c r="G179"/>
  <c r="I334" l="1"/>
  <c r="I333" s="1"/>
  <c r="H334"/>
  <c r="H333" s="1"/>
  <c r="G334"/>
  <c r="G333" s="1"/>
  <c r="I139"/>
  <c r="I138" s="1"/>
  <c r="H139"/>
  <c r="H138" s="1"/>
  <c r="G139"/>
  <c r="G138" s="1"/>
  <c r="I102"/>
  <c r="I101" s="1"/>
  <c r="I83" s="1"/>
  <c r="H102"/>
  <c r="H101" s="1"/>
  <c r="H83" s="1"/>
  <c r="G102"/>
  <c r="G101" s="1"/>
  <c r="G83" s="1"/>
  <c r="I69"/>
  <c r="I68" s="1"/>
  <c r="H69"/>
  <c r="H68" s="1"/>
  <c r="G69"/>
  <c r="G68" s="1"/>
  <c r="I18"/>
  <c r="I17" s="1"/>
  <c r="I16" s="1"/>
  <c r="I15" s="1"/>
  <c r="I14" s="1"/>
  <c r="I13" s="1"/>
  <c r="H18"/>
  <c r="H17" s="1"/>
  <c r="H16" s="1"/>
  <c r="H15" s="1"/>
  <c r="H14" s="1"/>
  <c r="H13" s="1"/>
  <c r="G18"/>
  <c r="G17" s="1"/>
  <c r="G16" s="1"/>
  <c r="G15" s="1"/>
  <c r="G14" s="1"/>
  <c r="G13" s="1"/>
  <c r="I82" l="1"/>
  <c r="I81" s="1"/>
  <c r="H82"/>
  <c r="H81" s="1"/>
  <c r="G1079"/>
  <c r="H1079"/>
  <c r="I46"/>
  <c r="H46"/>
  <c r="G46"/>
  <c r="H689"/>
  <c r="G67"/>
  <c r="G66" s="1"/>
  <c r="G689"/>
  <c r="G688" s="1"/>
  <c r="G687" s="1"/>
  <c r="H67"/>
  <c r="H66" s="1"/>
  <c r="I67"/>
  <c r="I66" s="1"/>
  <c r="I45" l="1"/>
  <c r="I37" s="1"/>
  <c r="I20" s="1"/>
  <c r="G45"/>
  <c r="H45"/>
  <c r="G37" l="1"/>
  <c r="G20" s="1"/>
  <c r="H37"/>
  <c r="H20" s="1"/>
  <c r="G137"/>
  <c r="G136" s="1"/>
  <c r="G135" s="1"/>
  <c r="G134" s="1"/>
  <c r="G133" s="1"/>
  <c r="G123" s="1"/>
  <c r="G204"/>
  <c r="G203" s="1"/>
  <c r="G202" s="1"/>
  <c r="G234"/>
  <c r="G233" s="1"/>
  <c r="G277"/>
  <c r="G276" s="1"/>
  <c r="G272" s="1"/>
  <c r="G281"/>
  <c r="G280" s="1"/>
  <c r="G279" s="1"/>
  <c r="G295"/>
  <c r="G294" s="1"/>
  <c r="G293" s="1"/>
  <c r="G292" s="1"/>
  <c r="G291" s="1"/>
  <c r="G290" s="1"/>
  <c r="G411"/>
  <c r="G410" s="1"/>
  <c r="G409" s="1"/>
  <c r="G408" s="1"/>
  <c r="G407" s="1"/>
  <c r="G406" s="1"/>
  <c r="G313" s="1"/>
  <c r="G563"/>
  <c r="G579"/>
  <c r="G578" s="1"/>
  <c r="G622"/>
  <c r="G621" s="1"/>
  <c r="G620" s="1"/>
  <c r="G619" s="1"/>
  <c r="G618" s="1"/>
  <c r="G617" s="1"/>
  <c r="G609" s="1"/>
  <c r="G645"/>
  <c r="G641" s="1"/>
  <c r="G663"/>
  <c r="G662" s="1"/>
  <c r="G661" s="1"/>
  <c r="G660" s="1"/>
  <c r="G654" s="1"/>
  <c r="G717"/>
  <c r="G716" s="1"/>
  <c r="G722"/>
  <c r="G721" s="1"/>
  <c r="G720" s="1"/>
  <c r="G738"/>
  <c r="G737" s="1"/>
  <c r="G736" s="1"/>
  <c r="G271" l="1"/>
  <c r="G265" s="1"/>
  <c r="G264" s="1"/>
  <c r="G715"/>
  <c r="G714" s="1"/>
  <c r="G713" s="1"/>
  <c r="G712" s="1"/>
  <c r="G763"/>
  <c r="G762" s="1"/>
  <c r="G232"/>
  <c r="G231" s="1"/>
  <c r="G230" s="1"/>
  <c r="G494"/>
  <c r="G485" s="1"/>
  <c r="G653"/>
  <c r="G604"/>
  <c r="G568"/>
  <c r="G735"/>
  <c r="G141"/>
  <c r="G238"/>
  <c r="G562" l="1"/>
  <c r="G561" s="1"/>
  <c r="G640"/>
  <c r="G639" s="1"/>
  <c r="G638" s="1"/>
  <c r="G637" l="1"/>
  <c r="G560"/>
  <c r="G201" l="1"/>
  <c r="G686"/>
  <c r="G685" s="1"/>
  <c r="H1069" l="1"/>
  <c r="H1068" s="1"/>
  <c r="G1069"/>
  <c r="G1068" s="1"/>
  <c r="H1066"/>
  <c r="H1065" s="1"/>
  <c r="H1064" s="1"/>
  <c r="G1065"/>
  <c r="G1064" s="1"/>
  <c r="H1062"/>
  <c r="H1061" s="1"/>
  <c r="G1062"/>
  <c r="G1061" s="1"/>
  <c r="H1059"/>
  <c r="H1058" s="1"/>
  <c r="G1059"/>
  <c r="G1058" s="1"/>
  <c r="H738"/>
  <c r="H737" s="1"/>
  <c r="H736" s="1"/>
  <c r="H722"/>
  <c r="H721" s="1"/>
  <c r="H720" s="1"/>
  <c r="H717"/>
  <c r="H716" s="1"/>
  <c r="H663"/>
  <c r="H662" s="1"/>
  <c r="H661" s="1"/>
  <c r="H660" s="1"/>
  <c r="H654" s="1"/>
  <c r="H653" s="1"/>
  <c r="H645"/>
  <c r="H641" s="1"/>
  <c r="H640" s="1"/>
  <c r="H639" s="1"/>
  <c r="H638" s="1"/>
  <c r="H622"/>
  <c r="H621" s="1"/>
  <c r="H620" s="1"/>
  <c r="H619" s="1"/>
  <c r="H618" s="1"/>
  <c r="H617" s="1"/>
  <c r="H579"/>
  <c r="H578" s="1"/>
  <c r="I411"/>
  <c r="I410" s="1"/>
  <c r="I409" s="1"/>
  <c r="I408" s="1"/>
  <c r="I407" s="1"/>
  <c r="I406" s="1"/>
  <c r="I313" s="1"/>
  <c r="H411"/>
  <c r="H410" s="1"/>
  <c r="H409" s="1"/>
  <c r="H408" s="1"/>
  <c r="H407" s="1"/>
  <c r="H406" s="1"/>
  <c r="H313" s="1"/>
  <c r="I295"/>
  <c r="I294" s="1"/>
  <c r="I293" s="1"/>
  <c r="I292" s="1"/>
  <c r="I291" s="1"/>
  <c r="I290" s="1"/>
  <c r="H295"/>
  <c r="H294" s="1"/>
  <c r="H293" s="1"/>
  <c r="H292" s="1"/>
  <c r="H291" s="1"/>
  <c r="H290" s="1"/>
  <c r="I281"/>
  <c r="I280" s="1"/>
  <c r="I279" s="1"/>
  <c r="H281"/>
  <c r="H280" s="1"/>
  <c r="H279" s="1"/>
  <c r="I277"/>
  <c r="I276" s="1"/>
  <c r="H277"/>
  <c r="H276" s="1"/>
  <c r="I274"/>
  <c r="I273" s="1"/>
  <c r="H274"/>
  <c r="H273" s="1"/>
  <c r="I234"/>
  <c r="I233" s="1"/>
  <c r="H234"/>
  <c r="H233" s="1"/>
  <c r="I204"/>
  <c r="I203" s="1"/>
  <c r="I202" s="1"/>
  <c r="H204"/>
  <c r="H203" s="1"/>
  <c r="H202" s="1"/>
  <c r="I137"/>
  <c r="I136" s="1"/>
  <c r="I135" s="1"/>
  <c r="I134" s="1"/>
  <c r="I133" s="1"/>
  <c r="I123" s="1"/>
  <c r="H137"/>
  <c r="H136" s="1"/>
  <c r="H135" s="1"/>
  <c r="H134" s="1"/>
  <c r="H133" s="1"/>
  <c r="H123" s="1"/>
  <c r="H637" l="1"/>
  <c r="H238"/>
  <c r="I238"/>
  <c r="I272"/>
  <c r="I271" s="1"/>
  <c r="I265" s="1"/>
  <c r="I264" s="1"/>
  <c r="H272"/>
  <c r="H271" s="1"/>
  <c r="H265" s="1"/>
  <c r="H264" s="1"/>
  <c r="H735"/>
  <c r="H715"/>
  <c r="H714" s="1"/>
  <c r="H713" s="1"/>
  <c r="H712" s="1"/>
  <c r="I232"/>
  <c r="I231" s="1"/>
  <c r="I230" s="1"/>
  <c r="H232"/>
  <c r="H231" s="1"/>
  <c r="H230" s="1"/>
  <c r="I494"/>
  <c r="I485" s="1"/>
  <c r="H494"/>
  <c r="H485" s="1"/>
  <c r="H1078"/>
  <c r="H1077" s="1"/>
  <c r="H1076" s="1"/>
  <c r="G1078"/>
  <c r="G1077" s="1"/>
  <c r="G1076" s="1"/>
  <c r="H1095"/>
  <c r="H1094" s="1"/>
  <c r="H1093" s="1"/>
  <c r="G1095"/>
  <c r="G1094" s="1"/>
  <c r="G1093" s="1"/>
  <c r="H763"/>
  <c r="H762" s="1"/>
  <c r="H688"/>
  <c r="H687" s="1"/>
  <c r="H686" s="1"/>
  <c r="I78"/>
  <c r="I77" s="1"/>
  <c r="I76" s="1"/>
  <c r="I75" s="1"/>
  <c r="I74" s="1"/>
  <c r="I12" s="1"/>
  <c r="H1043"/>
  <c r="H1042" s="1"/>
  <c r="H1057"/>
  <c r="H1056" s="1"/>
  <c r="G1057"/>
  <c r="G1056" s="1"/>
  <c r="H78"/>
  <c r="H77" s="1"/>
  <c r="H76" s="1"/>
  <c r="H75" s="1"/>
  <c r="H74" s="1"/>
  <c r="H12" s="1"/>
  <c r="G82"/>
  <c r="H604"/>
  <c r="H562" s="1"/>
  <c r="G1043"/>
  <c r="G1042" s="1"/>
  <c r="H561" l="1"/>
  <c r="H560" s="1"/>
  <c r="H685"/>
  <c r="H1041"/>
  <c r="H1040" s="1"/>
  <c r="H1039" s="1"/>
  <c r="G1041"/>
  <c r="G1040" s="1"/>
  <c r="G1039" s="1"/>
  <c r="G78"/>
  <c r="G77" s="1"/>
  <c r="G76" s="1"/>
  <c r="G75" s="1"/>
  <c r="G81"/>
  <c r="H1055"/>
  <c r="H1054" s="1"/>
  <c r="H1053" s="1"/>
  <c r="G1055"/>
  <c r="H609"/>
  <c r="G74" l="1"/>
  <c r="G12" s="1"/>
  <c r="H1038"/>
  <c r="G1054"/>
  <c r="H201"/>
  <c r="I201"/>
  <c r="G11" l="1"/>
  <c r="I11"/>
  <c r="I1104" s="1"/>
  <c r="G1053"/>
  <c r="G1038" s="1"/>
  <c r="H11"/>
  <c r="H1104" s="1"/>
  <c r="G1104" l="1"/>
</calcChain>
</file>

<file path=xl/sharedStrings.xml><?xml version="1.0" encoding="utf-8"?>
<sst xmlns="http://schemas.openxmlformats.org/spreadsheetml/2006/main" count="4445" uniqueCount="880">
  <si>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</si>
  <si>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</si>
  <si>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</si>
  <si>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</si>
  <si>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</si>
  <si>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</si>
  <si>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</si>
  <si>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</si>
  <si>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</si>
  <si>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</si>
  <si>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</si>
  <si>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</si>
  <si>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</si>
  <si>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</si>
  <si>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</si>
  <si>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</si>
  <si>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</si>
  <si>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</si>
  <si>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</si>
  <si>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</si>
  <si>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</si>
  <si>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</si>
  <si>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</si>
  <si>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</si>
  <si>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</si>
  <si>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</si>
  <si>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</si>
  <si>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</si>
  <si>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</si>
  <si>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</si>
  <si>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</si>
  <si>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</si>
  <si>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</si>
  <si>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</si>
  <si>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</si>
  <si>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</si>
  <si>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</si>
  <si>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</si>
  <si>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</si>
  <si>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</si>
  <si>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</si>
  <si>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</si>
  <si>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</si>
  <si>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</si>
  <si>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</si>
  <si>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</si>
  <si>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</si>
  <si>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</si>
  <si>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</si>
  <si>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</si>
  <si>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</si>
  <si>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</si>
  <si>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</si>
  <si>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</si>
  <si>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</si>
  <si>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</si>
  <si>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</si>
  <si>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</si>
  <si>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</si>
  <si>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901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</si>
  <si>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</si>
  <si>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</si>
  <si>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</si>
  <si>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</si>
  <si>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</si>
  <si>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</si>
  <si>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</si>
  <si>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</si>
  <si>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</si>
  <si>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</si>
  <si>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</si>
  <si>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</si>
  <si>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</si>
  <si>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</si>
  <si>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</si>
  <si>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</si>
  <si>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Другие общегосударственные вопросы</t>
  </si>
  <si>
    <t>Расходы на выплаты персоналу казенных учреждений</t>
  </si>
  <si>
    <t>110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</si>
  <si>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</si>
  <si>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</si>
  <si>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</si>
  <si>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</si>
  <si>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</si>
  <si>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</si>
  <si>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</si>
  <si>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</si>
  <si>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</si>
  <si>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</si>
  <si>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</si>
  <si>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</si>
  <si>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</si>
  <si>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</si>
  <si>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ЖИЛИЩНО-КОММУНАЛЬНОЕ ХОЗЯЙСТВО</t>
  </si>
  <si>
    <t>Жилищное хозяйство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</si>
  <si>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</si>
  <si>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</si>
  <si>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</si>
  <si>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</si>
  <si>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</si>
  <si>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ОХРАНА ОКРУЖАЮЩЕЙ СРЕДЫ</t>
  </si>
  <si>
    <t>Другие вопросы в области охраны окружающей среды</t>
  </si>
  <si>
    <t>ОБРАЗОВАНИЕ</t>
  </si>
  <si>
    <t>Дополнительное образование детей</t>
  </si>
  <si>
    <t>Субсидии автономным учреждениям</t>
  </si>
  <si>
    <t>620</t>
  </si>
  <si>
    <t>Молодежная политика</t>
  </si>
  <si>
    <t>Другие вопросы в области образования</t>
  </si>
  <si>
    <t>Обеспечивающая подпрограмма</t>
  </si>
  <si>
    <t>КУЛЬТУРА, КИНЕМАТОГРАФИЯ</t>
  </si>
  <si>
    <t>Культура</t>
  </si>
  <si>
    <t>Социальное обеспечение и иные выплаты населению</t>
  </si>
  <si>
    <t>300</t>
  </si>
  <si>
    <t>Стипендии</t>
  </si>
  <si>
    <t>340</t>
  </si>
  <si>
    <t>Социальные выплаты гражданам, кроме публичных нормативных социальных выплат</t>
  </si>
  <si>
    <t>320</t>
  </si>
  <si>
    <t>СОЦИАЛЬНАЯ ПОЛИТИКА</t>
  </si>
  <si>
    <t>Пенсионное обеспечение</t>
  </si>
  <si>
    <t>Социальное обеспечение населения</t>
  </si>
  <si>
    <t>Публичные нормативные социальные выплаты гражданам</t>
  </si>
  <si>
    <t>ФИЗИЧЕСКАЯ КУЛЬТУРА И СПОРТ</t>
  </si>
  <si>
    <t>Физическая культура</t>
  </si>
  <si>
    <t>Спорт высших достижений</t>
  </si>
  <si>
    <t>Комитет по управлению имуществом администрации городского округа Кашира</t>
  </si>
  <si>
    <t>902</t>
  </si>
  <si>
    <t>Реализация мероприятий по обеспечению жильем молодых семей</t>
  </si>
  <si>
    <t>Охрана семьи и детства</t>
  </si>
  <si>
    <t>Управление образования администрации городского округа Кашира</t>
  </si>
  <si>
    <t>910</t>
  </si>
  <si>
    <t>Дошкольное образование</t>
  </si>
  <si>
    <t>Общее образование</t>
  </si>
  <si>
    <t>Подпрограмма "Общее образование"</t>
  </si>
  <si>
    <t>Финансовое управление администрации городского округа Кашира</t>
  </si>
  <si>
    <t>911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</si>
  <si>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</si>
  <si>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Обслуживание государственного (муниципального) долга</t>
  </si>
  <si>
    <t>Обслуживание муниципального долга</t>
  </si>
  <si>
    <t>Совет депутатов городского округа Кашира</t>
  </si>
  <si>
    <t>912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</si>
  <si>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</si>
  <si>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Контрольно - счетная палата городского округа Кашира</t>
  </si>
  <si>
    <t>913</t>
  </si>
  <si>
    <t>Администраця городского округа Кашира</t>
  </si>
  <si>
    <t>09 0 00 00000</t>
  </si>
  <si>
    <t>09 3 00 00000</t>
  </si>
  <si>
    <t>Коды классификации расходов бюджета</t>
  </si>
  <si>
    <t>Глава
ведом-
ство</t>
  </si>
  <si>
    <t>10 0 00 00000</t>
  </si>
  <si>
    <t>10 1 02 00000</t>
  </si>
  <si>
    <t>10 3 00 00000</t>
  </si>
  <si>
    <t>10 3 02 00000</t>
  </si>
  <si>
    <t>01 0 00 00000</t>
  </si>
  <si>
    <t>07 0 00 00000</t>
  </si>
  <si>
    <t>09 3 01 00000</t>
  </si>
  <si>
    <t>02 0 00 00000</t>
  </si>
  <si>
    <t>04 0 00 00000</t>
  </si>
  <si>
    <t>11 0 00 00000</t>
  </si>
  <si>
    <t>13 0 00 00000</t>
  </si>
  <si>
    <t>13 1 00 00000</t>
  </si>
  <si>
    <t>13 1 01 00000</t>
  </si>
  <si>
    <t>15 0 00 00000</t>
  </si>
  <si>
    <t>15 1 00 00000</t>
  </si>
  <si>
    <t>99 0 00 00000</t>
  </si>
  <si>
    <t>09 2 00 00000</t>
  </si>
  <si>
    <t>09 2 01 00000</t>
  </si>
  <si>
    <t>95 0 00 00000</t>
  </si>
  <si>
    <t>05 0 00 00000</t>
  </si>
  <si>
    <t>06 0 00 00000</t>
  </si>
  <si>
    <t>05 3 00 00000</t>
  </si>
  <si>
    <t>08 0 00 00000</t>
  </si>
  <si>
    <t>08 1 00 00000</t>
  </si>
  <si>
    <t>15 2 00 00000</t>
  </si>
  <si>
    <t>06 4 00 00000</t>
  </si>
  <si>
    <t>08 1 01 00000</t>
  </si>
  <si>
    <t>08 3 00 00000</t>
  </si>
  <si>
    <t>12 0 00 00000</t>
  </si>
  <si>
    <t>08 1 04 00000</t>
  </si>
  <si>
    <t>04 1 00 00000</t>
  </si>
  <si>
    <t>02 2 00 00000</t>
  </si>
  <si>
    <t>02 3 01 00000</t>
  </si>
  <si>
    <t>02 4 00 00000</t>
  </si>
  <si>
    <t>03 0 00 00000</t>
  </si>
  <si>
    <t>03 2 00 00000</t>
  </si>
  <si>
    <t>04 2 00 00000</t>
  </si>
  <si>
    <t>05 3 01 00000</t>
  </si>
  <si>
    <t xml:space="preserve">Субсидии бюджетным учреждениям </t>
  </si>
  <si>
    <t>14 0 00 00000</t>
  </si>
  <si>
    <t>01 5 00 00000</t>
  </si>
  <si>
    <t>12 5 00 00000</t>
  </si>
  <si>
    <t>12 5 01 00000</t>
  </si>
  <si>
    <t>Федеральный проект «Формирование комфортной городской среды»</t>
  </si>
  <si>
    <t xml:space="preserve">Непрограммные расходы бюджета </t>
  </si>
  <si>
    <t xml:space="preserve">Муниципальная программа «Здравоохранение» </t>
  </si>
  <si>
    <t>Подпрограмма «Финансовое обеспечение системы организации медицинской помощи»</t>
  </si>
  <si>
    <t>Основное мероприятие «Развитие мер социальной поддержки медицинских работников»</t>
  </si>
  <si>
    <t xml:space="preserve">Обеспечивающая подпрограмма   </t>
  </si>
  <si>
    <t>Функционирование высшего должностного лица</t>
  </si>
  <si>
    <t>12 5 01 00110</t>
  </si>
  <si>
    <t>Вид расходов</t>
  </si>
  <si>
    <t>тип средств</t>
  </si>
  <si>
    <t xml:space="preserve">Муниципальная программа «Социальная защита населения»                    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</si>
  <si>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</si>
  <si>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</si>
  <si>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Осуществление мероприятий в сфере профилактики правонарушений</t>
  </si>
  <si>
    <t>Обеспечение деятельности администрации</t>
  </si>
  <si>
    <t>900100</t>
  </si>
  <si>
    <t>08 1 04 00900</t>
  </si>
  <si>
    <t>08 4 01 00000</t>
  </si>
  <si>
    <t>08 4 01 00360</t>
  </si>
  <si>
    <t>12 5 01 00120</t>
  </si>
  <si>
    <t>0102</t>
  </si>
  <si>
    <t>0104</t>
  </si>
  <si>
    <t>РП</t>
  </si>
  <si>
    <t xml:space="preserve">Муниципальная программа «Развитие и функционирование дорожно-транспортного комплекса»                </t>
  </si>
  <si>
    <t>Подпрограмма «Дороги Подмосковья»</t>
  </si>
  <si>
    <t>Мероприятия по обеспечению безопасности дорожного движения</t>
  </si>
  <si>
    <t xml:space="preserve">Муниципальная программа «Формирование современной комфортной городской среды»   </t>
  </si>
  <si>
    <t>17 0 00 00000</t>
  </si>
  <si>
    <t>Основное мероприятие «Приведение в надлежащее состояние подъездов в многоквартирных домах»</t>
  </si>
  <si>
    <t>Ремонт подъездов в многоквартирных домах</t>
  </si>
  <si>
    <t>Подпрограмма «Комфортная городская среда»</t>
  </si>
  <si>
    <t>17 1 00 00000</t>
  </si>
  <si>
    <t>17 2 00 00000</t>
  </si>
  <si>
    <t>17 2 01 00000</t>
  </si>
  <si>
    <t>0801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</si>
  <si>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</si>
  <si>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библиотеки</t>
  </si>
  <si>
    <t>Мероприятия в сфере культуры</t>
  </si>
  <si>
    <t>Стипендии в области образования, культуры и искусства</t>
  </si>
  <si>
    <t>02 3 01 06100</t>
  </si>
  <si>
    <t>Расходы на обеспечение деятельности (оказание услуг) муниципальных учреждений - парк культуры и отдыха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</si>
  <si>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</si>
  <si>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</si>
  <si>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05 1 00 00000</t>
  </si>
  <si>
    <t>Расходы на обеспечение деятельности (оказание услуг) муниципальных учреждений в сфере физической культуры и спорта</t>
  </si>
  <si>
    <t>05 1 01 00000</t>
  </si>
  <si>
    <t>05 1 01 06140</t>
  </si>
  <si>
    <t>Подпрограмма «Подготовка спортивного резерва»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</si>
  <si>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</si>
  <si>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</si>
  <si>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</si>
  <si>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</si>
  <si>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</si>
  <si>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03 1 02 00000</t>
  </si>
  <si>
    <t>900302</t>
  </si>
  <si>
    <t>03 1 00 00000</t>
  </si>
  <si>
    <t>03 2 01 00000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</si>
  <si>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</si>
  <si>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Мероприятия по организации отдыха детей в каникулярное время</t>
  </si>
  <si>
    <t>Информационная безопасность</t>
  </si>
  <si>
    <t>15 2 02 00000</t>
  </si>
  <si>
    <t>15 2 02 01160</t>
  </si>
  <si>
    <t>15 2 01 00000</t>
  </si>
  <si>
    <t>15 2 01 01151</t>
  </si>
  <si>
    <t>Развитие информационной инфраструктуры ( обеспечение оборудованием и поддержание его работоспособности)</t>
  </si>
  <si>
    <t>15 2 01 01152</t>
  </si>
  <si>
    <t xml:space="preserve">Муниципальная программа «Образование»           </t>
  </si>
  <si>
    <t>0702</t>
  </si>
  <si>
    <t>0703</t>
  </si>
  <si>
    <t>0709</t>
  </si>
  <si>
    <t>1004</t>
  </si>
  <si>
    <t>0701</t>
  </si>
  <si>
    <t>0410</t>
  </si>
  <si>
    <t>0113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</si>
  <si>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</si>
  <si>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12 5 01 06070</t>
  </si>
  <si>
    <t>12 5 01 06090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</si>
  <si>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</si>
  <si>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 xml:space="preserve">Организация и осуществление мероприятий по мобилизационной подготовке </t>
  </si>
  <si>
    <t>0204</t>
  </si>
  <si>
    <t>12 5 01 00720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</si>
  <si>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</si>
  <si>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</si>
  <si>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0309</t>
  </si>
  <si>
    <t>08 2 00 00000</t>
  </si>
  <si>
    <t>08 2 02 00000</t>
  </si>
  <si>
    <t>08 3 01 00000</t>
  </si>
  <si>
    <t>08 3 01 00690</t>
  </si>
  <si>
    <t>08 5 00 00000</t>
  </si>
  <si>
    <t>08 5 01 00000</t>
  </si>
  <si>
    <t>08 1 02 00000</t>
  </si>
  <si>
    <t>08 1 05 00000</t>
  </si>
  <si>
    <t>08 1 05 00990</t>
  </si>
  <si>
    <t>0314</t>
  </si>
  <si>
    <t xml:space="preserve">Муниципальная программа «Развитие сельского хозяйства»                    </t>
  </si>
  <si>
    <t>0405</t>
  </si>
  <si>
    <t>06 4 01 00000</t>
  </si>
  <si>
    <t>06 4 01 60870</t>
  </si>
  <si>
    <t>0408</t>
  </si>
  <si>
    <t>0409</t>
  </si>
  <si>
    <t>Проведение мероприятий по комплексной борьбе с борщевиком Сосновского</t>
  </si>
  <si>
    <t>0503</t>
  </si>
  <si>
    <t>06 2 00 00000</t>
  </si>
  <si>
    <t>06 2 01 00000</t>
  </si>
  <si>
    <t>06 2 01 01280</t>
  </si>
  <si>
    <t>Расходы на обеспечение деятельности (оказание услуг) муниципальных учреждений в сфере похоронного дела</t>
  </si>
  <si>
    <t>0501</t>
  </si>
  <si>
    <t xml:space="preserve">Коммунальное хозяйство </t>
  </si>
  <si>
    <t>0502</t>
  </si>
  <si>
    <t>02 8 00 00000</t>
  </si>
  <si>
    <t>02 8 01 00000</t>
  </si>
  <si>
    <t>1101</t>
  </si>
  <si>
    <t>1103</t>
  </si>
  <si>
    <t>Резервные фонды</t>
  </si>
  <si>
    <t>0111</t>
  </si>
  <si>
    <t xml:space="preserve">Резервный фонд администрации </t>
  </si>
  <si>
    <t>99 0 00 00060</t>
  </si>
  <si>
    <t>Резервные средства</t>
  </si>
  <si>
    <t>870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</si>
  <si>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</si>
  <si>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</si>
  <si>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Подпрограмма «Развитие имущественного комплекса»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</si>
  <si>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</si>
  <si>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12 1 00 00000</t>
  </si>
  <si>
    <t>Основное мероприятие «Цифровое государственное управление»</t>
  </si>
  <si>
    <t>15 2 03 00000</t>
  </si>
  <si>
    <t>Цифровое государственное управление (обеспечение программными продуктами)</t>
  </si>
  <si>
    <t>15 2 03 01171</t>
  </si>
  <si>
    <t>Содействие развитию малого и среднего предпринимательства</t>
  </si>
  <si>
    <t>0412</t>
  </si>
  <si>
    <t>11 3 00 00000</t>
  </si>
  <si>
    <t>11 3 02 00000</t>
  </si>
  <si>
    <t>11 3 02 00750</t>
  </si>
  <si>
    <t>12 1 02 00000</t>
  </si>
  <si>
    <t>12 1 03 00000</t>
  </si>
  <si>
    <t>Основное мероприятие "Создание условий для реализации полномочий органов местного самоуправления"</t>
  </si>
  <si>
    <t>Взносы на капитальный ремонт общего имущества многоквартирных домов</t>
  </si>
  <si>
    <t>12 1 02 00180</t>
  </si>
  <si>
    <t>09 2 01 L4970</t>
  </si>
  <si>
    <t>1003</t>
  </si>
  <si>
    <t>09 3 01 60820</t>
  </si>
  <si>
    <t>1001</t>
  </si>
  <si>
    <t xml:space="preserve">Муниципальная программа «Социальная защита населения»         </t>
  </si>
  <si>
    <t>Предоставление доплаты за выслугу лет к трудовой пенсии муниципальным служащим за счет средств местного бюджета</t>
  </si>
  <si>
    <t>Оказание поддержки социально ориентированным некоммерческим организациям</t>
  </si>
  <si>
    <t>630</t>
  </si>
  <si>
    <t>08 1 07 00000</t>
  </si>
  <si>
    <t>08 1 07 06250</t>
  </si>
  <si>
    <t>0600</t>
  </si>
  <si>
    <t>0605</t>
  </si>
  <si>
    <t>07 5 00 00000</t>
  </si>
  <si>
    <t>1100</t>
  </si>
  <si>
    <t>0100</t>
  </si>
  <si>
    <t>0106</t>
  </si>
  <si>
    <t>Обеспечение деятельности финансового органа</t>
  </si>
  <si>
    <t>12 5 01 00160</t>
  </si>
  <si>
    <t>0400</t>
  </si>
  <si>
    <t>1300</t>
  </si>
  <si>
    <t>1301</t>
  </si>
  <si>
    <t>0103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</si>
  <si>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</si>
  <si>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</si>
  <si>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</si>
  <si>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</si>
  <si>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</si>
  <si>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</si>
  <si>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Обеспечение деятельности контрольно-счетной палаты </t>
  </si>
  <si>
    <t>95 0 00 00150</t>
  </si>
  <si>
    <t>ВСЕГО</t>
  </si>
  <si>
    <t>0200</t>
  </si>
  <si>
    <t>НАЦИОНАЛЬНАЯ ОБОРОНА</t>
  </si>
  <si>
    <t>0300</t>
  </si>
  <si>
    <t>0500</t>
  </si>
  <si>
    <t>0700</t>
  </si>
  <si>
    <t>0707</t>
  </si>
  <si>
    <t>0800</t>
  </si>
  <si>
    <t>1000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</si>
  <si>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</si>
  <si>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Основное меропритяие "Обеспечение функций культурно-досуговых учреждений"</t>
  </si>
  <si>
    <t>Основное мероприятие «Благоустройство общественных территорий муниципальных образований Московской области»</t>
  </si>
  <si>
    <t>17 1 01 00000</t>
  </si>
  <si>
    <t>тыс. руб</t>
  </si>
  <si>
    <t>Подпрограмма "Обеспечивающая подпрограмма"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</si>
  <si>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</si>
  <si>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08 1 01 00310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</si>
  <si>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</si>
  <si>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</si>
  <si>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08 4 00 00000</t>
  </si>
  <si>
    <t>02 3 00 00000</t>
  </si>
  <si>
    <t>Основное мероприятие «Строительство,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области»</t>
  </si>
  <si>
    <t>Основное мероприятие «Реализация механизмов муниципальной поддержки субъектов малого и среднего предпринимательства»</t>
  </si>
  <si>
    <t>Депутат представительного органа местного самоуправления на постоянной основе</t>
  </si>
  <si>
    <t>900202</t>
  </si>
  <si>
    <t>Расходы на обеспечение деятельности (оказание услуг) муниципальных учреждений - музеи, галереи</t>
  </si>
  <si>
    <t>02 2 01 06130</t>
  </si>
  <si>
    <t>02 2 01 00000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</si>
  <si>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</si>
  <si>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</si>
  <si>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Строительство и реконструкция  объектов очистки сточных вод</t>
  </si>
  <si>
    <t>10 2 00 00000</t>
  </si>
  <si>
    <t>10 2 01 00000</t>
  </si>
  <si>
    <t>10 2 01 S4020</t>
  </si>
  <si>
    <t>Основное мероприятие "Развитие похоронного дела на территории Московской области"</t>
  </si>
  <si>
    <t>08 1 07 62820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</si>
  <si>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</si>
  <si>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Организация и проведение официальных физкультурно-оздоровительных и спортивных мероприятий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</si>
  <si>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</si>
  <si>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</si>
  <si>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Подпрограмма "Создание условий для обеспечения комфортного проживания жителей в многоквартирных домах Московской области"</t>
  </si>
  <si>
    <t>Целевая
статья</t>
  </si>
  <si>
    <t>12 5 01 00870</t>
  </si>
  <si>
    <t>Взносы в общественные организации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</si>
  <si>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</si>
  <si>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</si>
  <si>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</si>
  <si>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10 3 02 S0320</t>
  </si>
  <si>
    <t>06 3 00 00000</t>
  </si>
  <si>
    <t>Подпрограмма "Комплексное развитие сельских территорий"</t>
  </si>
  <si>
    <t>02 6 00 00000</t>
  </si>
  <si>
    <t>02 6 01 00000</t>
  </si>
  <si>
    <t>02 6 01 06260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</si>
  <si>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</si>
  <si>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</si>
  <si>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Ремонт дворовых территорий</t>
  </si>
  <si>
    <t xml:space="preserve">Муниципальная программа «Развитие сельского хозяйства»             </t>
  </si>
  <si>
    <t>0406</t>
  </si>
  <si>
    <t>Водное хозяйство</t>
  </si>
  <si>
    <t>Муниципальная программа "Экология и окружающая среда"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</si>
  <si>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</si>
  <si>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07 2 00 00000</t>
  </si>
  <si>
    <t>07 2 01 00000</t>
  </si>
  <si>
    <t>12 3 00 00000</t>
  </si>
  <si>
    <t>12 3 01 00000</t>
  </si>
  <si>
    <t>СРЕДСТВА МАССОВОЙ ИНФОРМАЦИИ</t>
  </si>
  <si>
    <t>Другие вопросы в области средств массовой информации</t>
  </si>
  <si>
    <t>1200</t>
  </si>
  <si>
    <t>1204</t>
  </si>
  <si>
    <t>10 3 05 00000</t>
  </si>
  <si>
    <t>10 3 05 00192</t>
  </si>
  <si>
    <t>08 6 00 00000</t>
  </si>
  <si>
    <t>08 6 01 00000</t>
  </si>
  <si>
    <t>08 6 01 01020</t>
  </si>
  <si>
    <t>Содержание и развитие муниципальных экстренных оперативных служб</t>
  </si>
  <si>
    <t>17 2 01 01480</t>
  </si>
  <si>
    <t>0407</t>
  </si>
  <si>
    <t>07 4 00 00000</t>
  </si>
  <si>
    <t>07 4 01 00000</t>
  </si>
  <si>
    <t>Лесное хозяйство</t>
  </si>
  <si>
    <t>Основное мероприятие «Осуществление отдельных полномочий в области лесных отношений»</t>
  </si>
  <si>
    <t>04 5 00 00000</t>
  </si>
  <si>
    <t xml:space="preserve">  Приложение 3</t>
  </si>
  <si>
    <t>Муниципальная программа "Культура и туризм"</t>
  </si>
  <si>
    <t>Подпрограмма «Развитие музейного дела»</t>
  </si>
  <si>
    <t>02 3 01 L5198</t>
  </si>
  <si>
    <t>Подпрограмма "Развитие библиотечного дела"</t>
  </si>
  <si>
    <t>Основное мероприятие "Организация библиотечного обслуживания населения муниципальными библиотеками Московской области"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</si>
  <si>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</si>
  <si>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02 4 02 00000</t>
  </si>
  <si>
    <t>02 4 02 01110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</si>
  <si>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</si>
  <si>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Основное мероприятие "Реализация отдельных функций органа местного самоуправления в сфере культуры"</t>
  </si>
  <si>
    <t>02 4 04 00000</t>
  </si>
  <si>
    <t>02 4 04 06110</t>
  </si>
  <si>
    <t>Расходы на обеспечение деятельности (оказание услуг) муниципальных учреждений - культурно-досуговые учреждения</t>
  </si>
  <si>
    <t>02 4 06 00000</t>
  </si>
  <si>
    <t>02 4 06 06170</t>
  </si>
  <si>
    <t>02 8 01 00500</t>
  </si>
  <si>
    <t xml:space="preserve"> 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</si>
  <si>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</si>
  <si>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</si>
  <si>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 xml:space="preserve">Муниципальная программа "Спорт"                 </t>
  </si>
  <si>
    <t>Основное мероприятие "Обеспечение условий для развития на территории городского округа физической культуры, школьного спорта и массового спорта"</t>
  </si>
  <si>
    <t>05 2 00 00000</t>
  </si>
  <si>
    <t>05 2 01 00000</t>
  </si>
  <si>
    <t>05 2 01 06150</t>
  </si>
  <si>
    <t>Основное мероприятие "Подготовка спортивных сборных команд"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</si>
  <si>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</si>
  <si>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05 3 01 00570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</si>
  <si>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</si>
  <si>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ОБСЛУЖИВАНИЕ ГОСУДАРСТВЕННОГО (МУНИЦИПАЛЬНОГО) ДОЛГА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</si>
  <si>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</si>
  <si>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13 4 01 00770</t>
  </si>
  <si>
    <t>13 6 00 00000</t>
  </si>
  <si>
    <t>13 6 01 00000</t>
  </si>
  <si>
    <t>13 6 01 06020</t>
  </si>
  <si>
    <t>Подпрограмма "Молодежь Подмосковья"</t>
  </si>
  <si>
    <t>Основное мероприятие "Вовлечение молодежи в общественную жизнь"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</si>
  <si>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</si>
  <si>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Основное мероприятие "Финансовое обеспечение деятельности образовательных организаций"</t>
  </si>
  <si>
    <t>03 1 01 00000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</si>
  <si>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</si>
  <si>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(Профессиональная физическая охрана муниципальных учреждений в сфере общеобразовательных организаций)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</si>
  <si>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</si>
  <si>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03 1 01 06051</t>
  </si>
  <si>
    <t>03 1 01 06053</t>
  </si>
  <si>
    <t>03 1 01 62010</t>
  </si>
  <si>
    <t xml:space="preserve">Муниципальная программа "Безопасность и обеспечение безопасности жизнедеятельности населения"         </t>
  </si>
  <si>
    <t>Подпрограмма "Профилактика преступлений и иных правонарушений"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</si>
  <si>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</si>
  <si>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Подпрограмма "Энергосбережение и повышение энергетической эффективности"</t>
  </si>
  <si>
    <t>Основное мероприятие "Повышение энергетической эффективности муниципальных учреждений Московской области"</t>
  </si>
  <si>
    <t>10 5 00 00000</t>
  </si>
  <si>
    <t>10 5 01 00000</t>
  </si>
  <si>
    <t>10 5 01 00190</t>
  </si>
  <si>
    <t>Муниципальная программа "Развитие инженерной инфраструктуры, энергоэффективности и отрасли обращения с отходами"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</si>
  <si>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</si>
  <si>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</si>
  <si>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03 1 01 06054</t>
  </si>
  <si>
    <t>03 1 01 06055</t>
  </si>
  <si>
    <t>Обеспечение подвоза обучающихся к месту обучения в муниципальные общеобразовательные организации</t>
  </si>
  <si>
    <t>03 1 01 02270</t>
  </si>
  <si>
    <t>Расходы на обеспечение деятельности (оказание услуг) муниципальных учреждений - общеобразовательные организации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</si>
  <si>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</si>
  <si>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</si>
  <si>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</si>
  <si>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</si>
  <si>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Основное мероприятие "Финансовое обеспечение деятельности организаций дополнительного образования"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</si>
  <si>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</si>
  <si>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дополнительного образования)</t>
  </si>
  <si>
    <t>03 2 01 01110</t>
  </si>
  <si>
    <t>03 2 02 00000</t>
  </si>
  <si>
    <t>03 2 02 06061</t>
  </si>
  <si>
    <t>03 2 02 06063</t>
  </si>
  <si>
    <t>03 2 02 06064</t>
  </si>
  <si>
    <t>03 2 04 00000</t>
  </si>
  <si>
    <t>03 2 04 00940</t>
  </si>
  <si>
    <t xml:space="preserve">Субсидии автономным учреждениям </t>
  </si>
  <si>
    <t>Обеспечение деятельности прочих учреждений образования</t>
  </si>
  <si>
    <t>03 4 00 00000</t>
  </si>
  <si>
    <t>03 4 01 00000</t>
  </si>
  <si>
    <t>03 4 01 00130</t>
  </si>
  <si>
    <t xml:space="preserve"> 03 4 01 06080</t>
  </si>
  <si>
    <t>03 1 01 62140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</si>
  <si>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</si>
  <si>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</si>
  <si>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04 2 03 00000</t>
  </si>
  <si>
    <t>04 2 03 S2190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</si>
  <si>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</si>
  <si>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</si>
  <si>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03 1 02 62230</t>
  </si>
  <si>
    <t>01 5 02 00000</t>
  </si>
  <si>
    <t>01 5 02 00420</t>
  </si>
  <si>
    <t>15 1 02 00000</t>
  </si>
  <si>
    <t>Основное мероприятие "Информационная безопасность"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</si>
  <si>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</si>
  <si>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</si>
  <si>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Основное мероприятие "Цифровое государственное управление"</t>
  </si>
  <si>
    <t>Развитие информационной инфраструктуры (Обеспечение программными продуктами)</t>
  </si>
  <si>
    <t>Муниципальная программа "Цифровое муниципальное образование"</t>
  </si>
  <si>
    <t>04 1 15 00000</t>
  </si>
  <si>
    <t>04 1 15 00840</t>
  </si>
  <si>
    <t xml:space="preserve">Муниципальная программа "Социальная защита населения"                    </t>
  </si>
  <si>
    <t>Подпрограмма "Социальная поддержка граждан"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</si>
  <si>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</si>
  <si>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ООсновное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</si>
  <si>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04 5 03 00000</t>
  </si>
  <si>
    <t>04 5 03 60680</t>
  </si>
  <si>
    <t>04 6 00 00000</t>
  </si>
  <si>
    <t>04 6 01 00000</t>
  </si>
  <si>
    <t>04 6 01 00760</t>
  </si>
  <si>
    <t>Подпрограмма "Развитие и поддержка социально ориентированных некоммерческих организаций"</t>
  </si>
  <si>
    <t>Основное мероприятие "Развитие негосударственного сектора социального обслуживания"</t>
  </si>
  <si>
    <t>Подпрограмма "Развитие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медиасреды"</t>
  </si>
  <si>
    <t>13 6 04 00000</t>
  </si>
  <si>
    <t>13 6 04 51200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</si>
  <si>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</si>
  <si>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</si>
  <si>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Муниципальная программа "Предпринимательство"              </t>
  </si>
  <si>
    <t>Подпрограмма "Развитие малого и среднего предпринимательства"</t>
  </si>
  <si>
    <t>Подпрограмма "Развитие водохозяйственного комплекса"</t>
  </si>
  <si>
    <t>Подпрограмма "Развитие лесного хозяйства"</t>
  </si>
  <si>
    <t>07 4 01 62050</t>
  </si>
  <si>
    <t>Подпрограмма "Ликвидация накопленного вреда окружающей среде"</t>
  </si>
  <si>
    <t>07 5 02 00000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</si>
  <si>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</si>
  <si>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07 5 02 01721</t>
  </si>
  <si>
    <t>07 5 02 01722</t>
  </si>
  <si>
    <t>07 5 02 01723</t>
  </si>
  <si>
    <t>Организация мероприятий, связанных с содержанием закрытых полигонов твердых коммунальных отходов (Отбор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ТКО)</t>
  </si>
  <si>
    <t>Организация мероприятий, связанных с содержанием закрытых полигонов твердых коммунальных отходов (Вывоз и уничтожение фильтрата/фильтрата концентрированного с полигона ТКО)</t>
  </si>
  <si>
    <t xml:space="preserve"> Муниципальная программа "Жилище"                  </t>
  </si>
  <si>
    <t>Подпрограмма "Обеспечение жильем молодых семей"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</si>
  <si>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</si>
  <si>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</si>
  <si>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</si>
  <si>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</si>
  <si>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08 2 02 00340</t>
  </si>
  <si>
    <t>08 5 01 00730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</si>
  <si>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</si>
  <si>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</si>
  <si>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</si>
  <si>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Основное мероприятие "Обеспечение деятельности общественных объединений правоохранительной направленности"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</si>
  <si>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</si>
  <si>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</si>
  <si>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 xml:space="preserve"> Основное мероприятие "Развитие похоронного дела"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</si>
  <si>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</si>
  <si>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</si>
  <si>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</si>
  <si>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Основное мероприятие "Обеспечение доступности торгового обслуживания в сельских населенных пунктах"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</si>
  <si>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</si>
  <si>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Строительство и реконструкция сетей водоснабжения, водоотведения, теплоснабжения</t>
  </si>
  <si>
    <t>10 3 05 00191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</si>
  <si>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</si>
  <si>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</si>
  <si>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Капитальный ремонт сетей водоснабжения, водоотведения, теплоснабжения</t>
  </si>
  <si>
    <t>10 1 02 01540</t>
  </si>
  <si>
    <t>Содержание и ремонт шахтных колодцев</t>
  </si>
  <si>
    <t xml:space="preserve">Подпрограмма «Чистая вода»   </t>
  </si>
  <si>
    <t>10 1 00 00000</t>
  </si>
  <si>
    <t>14 2 04 00000</t>
  </si>
  <si>
    <t>Основное мероприятие "Ремонт, капитальный ремонт сети автомобильных дорог, мостов и путепроводов местного значения"</t>
  </si>
  <si>
    <t>Подпрограмма "Создание условий для обеспечения комфортного проживания жителей, в том числе в многоквартирных домах на территории Московской области"</t>
  </si>
  <si>
    <t>Основное мероприятие "Обеспечение комфортной среды проживания на территории муниципального образования Московской области"</t>
  </si>
  <si>
    <t>Cоздание административных комиссий, уполномоченных рассматривать дела об административных правонарушениях в сфере благоустройства</t>
  </si>
  <si>
    <t>17 2 01 62670</t>
  </si>
  <si>
    <t>Основное мероприятие «Обеспечение комфортной среды проживания на территории муниципального образвания Московской области»</t>
  </si>
  <si>
    <t>Ямочный ремонт асфальтового покрытия дворовых территорий</t>
  </si>
  <si>
    <t>17 2 03 00000</t>
  </si>
  <si>
    <t>Организация наружного освещения</t>
  </si>
  <si>
    <t xml:space="preserve">Муниципальная программа "Управление имуществом и муниципальными финансами"  </t>
  </si>
  <si>
    <t>12 5 03 00000</t>
  </si>
  <si>
    <t>12 5 03 00830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</si>
  <si>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</si>
  <si>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</si>
  <si>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Основное мероприятие "Управление имуществом, находящимся в муниципальной собственности, и выполнение кадастровых работ"</t>
  </si>
  <si>
    <t>12 1 04 00000</t>
  </si>
  <si>
    <t xml:space="preserve"> 12 1 04 00130</t>
  </si>
  <si>
    <t>12 5 01 01680</t>
  </si>
  <si>
    <t>Обеспечение деятельности муниципальных казенных учреждений в сфере закупок товаров, работ, услуг</t>
  </si>
  <si>
    <t>12 3 01 00800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</si>
  <si>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</si>
  <si>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</si>
  <si>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08 1 01 00300</t>
  </si>
  <si>
    <t>Обслуживание государственного (муниципального) внутреннего  долга</t>
  </si>
  <si>
    <t>07 2 01 01440</t>
  </si>
  <si>
    <t xml:space="preserve"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 </t>
  </si>
  <si>
    <t>07 4 04 00000</t>
  </si>
  <si>
    <t>Основное мероприятие "Вовлечение населения в мероприятия по охране леса"</t>
  </si>
  <si>
    <t>Организация мероприятий, связанных с содержанием закрытых полигонов твердых коммунальных отходов (Содержание полигона ТБО "Каширский")</t>
  </si>
  <si>
    <t>13 1 01 00821</t>
  </si>
  <si>
    <t>13 1 01 00824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</si>
  <si>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печатных СМИ)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</si>
  <si>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электронных СМИ, распространяемых в сети Интернет (сетевых изданиях))</t>
  </si>
  <si>
    <t>15 3 00 00000</t>
  </si>
  <si>
    <t>15 3 01 00000</t>
  </si>
  <si>
    <t>15 3 01 06190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</si>
  <si>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</si>
  <si>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12 1 02 00170</t>
  </si>
  <si>
    <t>07 4 04 01750</t>
  </si>
  <si>
    <t>Организация и проведение акций по посадке леса</t>
  </si>
  <si>
    <t>0602</t>
  </si>
  <si>
    <t>Сбор, удаление отходов и очистка сточных вод</t>
  </si>
  <si>
    <t>13 1 07 00000</t>
  </si>
  <si>
    <t>13 1 07 00660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</si>
  <si>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</si>
  <si>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</si>
  <si>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99 0 00 00080</t>
  </si>
  <si>
    <t>Оплата исполнительных листов, судебных издержек</t>
  </si>
  <si>
    <t>Исполнение судебных актов</t>
  </si>
  <si>
    <t>Расходы на обеспечение деятельности (оказание услуг) муниципальных учреждений в сфере благоустройства (МКУ/МБУ/МАУ)</t>
  </si>
  <si>
    <t>17 2 01 06242</t>
  </si>
  <si>
    <t>13 1 01 00826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</si>
  <si>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</t>
  </si>
  <si>
    <t>Создание и ремонт пешеходных коммуникаций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</si>
  <si>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</si>
  <si>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</si>
  <si>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</si>
  <si>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 2 01 S1160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</si>
  <si>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</si>
  <si>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</si>
  <si>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Субсидии автономным  учреждениям</t>
  </si>
  <si>
    <t>09 2 01 74970</t>
  </si>
  <si>
    <t>Реализация мероприятий по обеспечению жильем молодых семей за счет средств местного бюджета</t>
  </si>
  <si>
    <t>07 5 02 01724</t>
  </si>
  <si>
    <t>Организация мероприятий, связанных с содержанием закрытых полигонов твердых коммунальных отходов (разработка документации для полигона ТБО "Каширский")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</si>
  <si>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</si>
  <si>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Основное мероприятие "Сохранение ветеринарно-санитарного благополучия"</t>
  </si>
  <si>
    <t>06 3 03 00000</t>
  </si>
  <si>
    <t>06 3 03 S1100</t>
  </si>
  <si>
    <t>Изготовление и установка стел</t>
  </si>
  <si>
    <t>17 1 01 S0280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</si>
  <si>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</si>
  <si>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08 2 03 00000</t>
  </si>
  <si>
    <t>08 2 03 00340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</si>
  <si>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</si>
  <si>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12 1 03 65900</t>
  </si>
  <si>
    <t>Основное мероприятие «Создание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помещений»</t>
  </si>
  <si>
    <t>Единая субвенция бюджетам муниципальных образований Московской области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</si>
  <si>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Подпрограмма "Эффективное управление имущественным комплексом"</t>
  </si>
  <si>
    <t>Муниципальная программа «Переселение граждан из аварийного жилищного фонда »</t>
  </si>
  <si>
    <t>Подпрограмма «Обеспечение мероприятий по переселению граждан из аварийного жилищного фонда в Московской области»</t>
  </si>
  <si>
    <t>Основное мероприятие «Переселение граждан из аварийного жилищного фонда»</t>
  </si>
  <si>
    <t>Подпрограмма «Обеспечение мероприятий по переселению граждан из аварийного жилищного фонда в Московской области, признанного таковым после 1 января 2017 года»</t>
  </si>
  <si>
    <t>Основное мероприятие «Переселение граждан из аварийного жилищного фонда в Московской области, признанного таковым после 1 января 2017 года»</t>
  </si>
  <si>
    <t>Обеспечение мероприятий по переселению граждан из аварийного жилищного фонда, признанного таковым после 1 января 2017 года</t>
  </si>
  <si>
    <t>19 0 00 00000</t>
  </si>
  <si>
    <t>19 2 00 00000</t>
  </si>
  <si>
    <t>19 2 02 00000</t>
  </si>
  <si>
    <t>19 4 00 00000</t>
  </si>
  <si>
    <t>19 4 01 00000</t>
  </si>
  <si>
    <t>19 4 01 S9605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</si>
  <si>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</si>
  <si>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</si>
  <si>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03 1 04 63190</t>
  </si>
  <si>
    <t>02 4 04 00500</t>
  </si>
  <si>
    <t>05101005700</t>
  </si>
  <si>
    <t>Субсидии бюджетным  учреждениям</t>
  </si>
  <si>
    <t>Подпрограмма "Системы водоотведения"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</si>
  <si>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</si>
  <si>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</si>
  <si>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10 2 02 00000</t>
  </si>
  <si>
    <t>10 2 02 S0310</t>
  </si>
  <si>
    <t>17 2 01 01930</t>
  </si>
  <si>
    <t>17 2 01 01940</t>
  </si>
  <si>
    <t>Модернизация детских игровых площадок, установленных ранее с привлечением средств бюджета Московской области</t>
  </si>
  <si>
    <t>Замена и модернизация детских игровых площадок</t>
  </si>
  <si>
    <t>Основное мероприятие "Обеспечение функций культурно-досуговых учреждений"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</si>
  <si>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</si>
  <si>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к решению Совета депутатов городского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</si>
  <si>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</si>
  <si>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10 3 01 00000</t>
  </si>
  <si>
    <t>Реализация мероприятий по сносу аварийного жилья, расселенного в рамках программы переселения</t>
  </si>
  <si>
    <t>Обеспечение мероприятий по переселению граждан из аварийного жилищного фонда, признанного таковым после 1 января 2017 года, за счет средств местного бюджета</t>
  </si>
  <si>
    <t>19 4 01 79605</t>
  </si>
  <si>
    <t>Реализация мероприятий по строительству и реконструкции объектов теплоснабжения</t>
  </si>
  <si>
    <t>Реализация мероприятий по строительству и реконструкции сетей теплоснабжения муниципальной собственности</t>
  </si>
  <si>
    <t>10 3 02 S4810</t>
  </si>
  <si>
    <t>Cтроительство и реконструкция сетей теплоснабжения муниципальной собственности</t>
  </si>
  <si>
    <t>Ведомственная структура расходов бюджета городского округа Кашира на 2025 год и на плановый период 2026-2027 годы</t>
  </si>
  <si>
    <t>03 1 01 S0460</t>
  </si>
  <si>
    <t>Выплата ежемесячных доплат за напряженный труд работникам муниципальных дошкольных и общеобразовательных организаций</t>
  </si>
  <si>
    <t>03 1 01 S0450</t>
  </si>
  <si>
    <t>Приобретение автобусов для доставки обучающихся в общеобразовательные организации, расположенные в сельских населенных пунктах</t>
  </si>
  <si>
    <t>03 1 02 S2260</t>
  </si>
  <si>
    <t>Организация питания обучающихся в муниципальных общеобразовательных организациях в Московской области</t>
  </si>
  <si>
    <t>03 1 01 02040</t>
  </si>
  <si>
    <t>Федеральный проект «Педагоги и наставники»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</si>
  <si>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</si>
  <si>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00000</t>
  </si>
  <si>
    <t>03 1 Ю6 51790</t>
  </si>
  <si>
    <t>03 1 Ю6 53030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</si>
  <si>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</si>
  <si>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12 5 01 02050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</si>
  <si>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</si>
  <si>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15 1 02 02080</t>
  </si>
  <si>
    <t>17 1 01 S3730</t>
  </si>
  <si>
    <t>Благоустройство лесопарковых зон</t>
  </si>
  <si>
    <t>02 5 00 00000</t>
  </si>
  <si>
    <t>02 5 02 00000</t>
  </si>
  <si>
    <t>02 5 02 S3150</t>
  </si>
  <si>
    <t>Подпрограмма «Укрепление материально-технической базы муниципальных учреждений культуры»</t>
  </si>
  <si>
    <t>Основное мероприятие «Обеспечение современных условий деятельности муниципальных культурно-досуговых учреждений и организаций дополнительного образования сферы культуры»</t>
  </si>
  <si>
    <t>Проведение ремонта объектов муниципальных культурно-досуговых учреждений в сельской местности</t>
  </si>
  <si>
    <t>10 3 01 SТ020</t>
  </si>
  <si>
    <t>10 3 02 SТ070</t>
  </si>
  <si>
    <t>10 3 02 SТ080</t>
  </si>
  <si>
    <t>Реализация  мероприятий по капитальному ремонту сетей теплоснабжения на территории муниципальных образований</t>
  </si>
  <si>
    <t>10 3 02 SТ090</t>
  </si>
  <si>
    <t>Подпрограмма «Реализация полномочий в сфере жилищно-коммунального хозяйства»</t>
  </si>
  <si>
    <t>Основное мероприятие «Создание экономических условий для повышения эффективности работы организаций жилищно-коммунального хозяйства Московской области»</t>
  </si>
  <si>
    <t>Установка специализированного оборудования на территории муниципальных образований</t>
  </si>
  <si>
    <t>Приобретение специализированной техники для аварийных бригад</t>
  </si>
  <si>
    <t>10 8 00 00000</t>
  </si>
  <si>
    <t>10 8 01 00000</t>
  </si>
  <si>
    <t>10 8 01 S1220</t>
  </si>
  <si>
    <t>10 8 01 S1330</t>
  </si>
  <si>
    <t>Основное мероприятие "Содержание автомобильных дорог местного значения"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</si>
  <si>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</si>
  <si>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</si>
  <si>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</si>
  <si>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14 2 03 00000</t>
  </si>
  <si>
    <t>14 2 03 9Д070</t>
  </si>
  <si>
    <t>14 2 04 9Д110</t>
  </si>
  <si>
    <t>14 3 00 00000</t>
  </si>
  <si>
    <t>14 3 01 00000</t>
  </si>
  <si>
    <t>14 3 01 9Д890</t>
  </si>
  <si>
    <t>17 2 01 02100</t>
  </si>
  <si>
    <t>17 2 03 02090</t>
  </si>
  <si>
    <t>Устройство систем наружного освещения в рамках реализации проекта "Светлый город"</t>
  </si>
  <si>
    <t>17 1 01 02120</t>
  </si>
  <si>
    <t>17 1 И4 00000</t>
  </si>
  <si>
    <t>17 1 И4 54249</t>
  </si>
  <si>
    <t>Устройство и модернизация контейнерных площадок</t>
  </si>
  <si>
    <t>17 2 01 S2490</t>
  </si>
  <si>
    <t>Ликвидация несанкционированных навалов мусора</t>
  </si>
  <si>
    <t>17 2 01 01790</t>
  </si>
  <si>
    <t>17 2 01 02110</t>
  </si>
  <si>
    <t>15 2 05 00000</t>
  </si>
  <si>
    <t>15 2 05 02140</t>
  </si>
  <si>
    <t>Основное мероприятие "Цифровая образовательная среда"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</si>
  <si>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</si>
  <si>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12 1 02 00790</t>
  </si>
  <si>
    <t>Выполнения комплексных кадастровых работ и утверждение карты-плана территории</t>
  </si>
  <si>
    <t>Развитие информационной инфраструктуры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</si>
  <si>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15 2 03 01172</t>
  </si>
  <si>
    <t>Премии и гранты</t>
  </si>
  <si>
    <t>Обеспечение мероприятий по переселению граждан из аварийного жилищного фонда</t>
  </si>
  <si>
    <t>19 2 02 S9605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</si>
  <si>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</si>
  <si>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17 1 И4 55552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</si>
  <si>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</si>
  <si>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</si>
  <si>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02 6 05 00000</t>
  </si>
  <si>
    <t>02 6 05 S1180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</si>
  <si>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</si>
  <si>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Финансовое обеспечение выплат преподавателям в области музыкального искусства организаций дополнительного образования сферы культуры Московской области</t>
  </si>
  <si>
    <t>18 0 00 00000</t>
  </si>
  <si>
    <t>18 3 00 00000</t>
  </si>
  <si>
    <t>18 3 07 00000</t>
  </si>
  <si>
    <t>18 3 07 73770</t>
  </si>
  <si>
    <t>Муниципальная программа "Строительство и капитальный ремонт объектов социальной инфраструктуры"</t>
  </si>
  <si>
    <t>Подпрограмма "Строительство (реконструкция), капитальный ремонт объектов образования"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</si>
  <si>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</si>
  <si>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Проведение работ по капитальному ремонту зданий региональных (муниципальных) общеобразовательных организаций за счет средств местного бюджета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</si>
  <si>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</si>
  <si>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 1 И4 02290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</si>
  <si>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</si>
  <si>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</si>
  <si>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</si>
  <si>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 1 02 L3041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</si>
  <si>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</si>
  <si>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</si>
  <si>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</si>
  <si>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</si>
  <si>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</si>
  <si>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</si>
  <si>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 (Утверждение схем водоснабжения и водоотведения городских округов (актуализированных схем водоснабжения и водоотведения городских округов))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</si>
  <si>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</si>
  <si>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</si>
  <si>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</si>
  <si>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</si>
  <si>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</si>
  <si>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</si>
  <si>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</si>
  <si>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17 2 И4 00000</t>
  </si>
  <si>
    <t>17 2 И4 02130</t>
  </si>
  <si>
    <t>Выплата ежемесячных доплат за напряженный труд работникам муниципальных дошкольных образовательных организаций, муниципальных общеобразовательных организаций</t>
  </si>
  <si>
    <t>19 2 02 01960</t>
  </si>
  <si>
    <t xml:space="preserve"> округа Кашира от 24.12.2024  №125-н</t>
  </si>
  <si>
    <t>Капитальный ремонт сетей водоснабжения, водоотведения за счет средств местного бюджета</t>
  </si>
  <si>
    <t>10 3 02 70320</t>
  </si>
  <si>
    <t>10 3 02 S4080</t>
  </si>
  <si>
    <t>Подпрограмма "Развитие газификации, топливозаправочного комплекса и электроэнергетики"</t>
  </si>
  <si>
    <t>Основное мероприятие «Строительство и содержание газопроводов в населенных пунктах»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</si>
  <si>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</si>
  <si>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10 6 00 00000</t>
  </si>
  <si>
    <t>10 6 01 00000</t>
  </si>
  <si>
    <t>10 6 01 00190</t>
  </si>
  <si>
    <t>13 1 01 00827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</si>
  <si>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(посредством социальных сетей, мессенджеров, e-mail-рассылок, SMS-информирования)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</si>
  <si>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</si>
  <si>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(Укрепление материально-технической базы и проведение текущего ремонта общеобразовательных организаций)</t>
  </si>
  <si>
    <t>03 1 01 06052</t>
  </si>
  <si>
    <t>Расходы на обеспечение деятельности (оказание услуг) муниципальных учреждений - организации дополнительного образования (Укрепление материально-технической базы и проведение текущего ремонта учреждений дополнительного образования)</t>
  </si>
  <si>
    <t>03 2 02 06062</t>
  </si>
  <si>
    <t>16 0 00 00000</t>
  </si>
  <si>
    <t>16 2 00 00000</t>
  </si>
  <si>
    <t>16 2 01 00000</t>
  </si>
  <si>
    <t>16 2 01 01910</t>
  </si>
  <si>
    <t>16 2 05 00000</t>
  </si>
  <si>
    <t>16 2 05 01210</t>
  </si>
  <si>
    <t>Муниципальная программа "Архитектура и градостроительство"</t>
  </si>
  <si>
    <t>Подпрограмма "Реализация политики пространственного развития городского округа"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</si>
  <si>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</si>
  <si>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Осуществление расходов, связанных с планировкой территорий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</si>
  <si>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</si>
  <si>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Ликвидация самовольных, недостроенных и аварийных объектов на территории муниципального образования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</si>
  <si>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</si>
  <si>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</si>
  <si>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Основное мероприятие "Социальная поддержка отдельных категорий граждан и почетных граждан Московской области"</t>
  </si>
  <si>
    <t>04 1 09 00000</t>
  </si>
  <si>
    <t>Оказание мер социальной поддержки и социальной помощи гражданам (за счет средств, собранных в результате проведения "Дня благотворительного труда")</t>
  </si>
  <si>
    <t>04 1 09 00921</t>
  </si>
  <si>
    <t>17 1 01 73730</t>
  </si>
  <si>
    <t>Благоустройство лесопарковых зон за счет средств местного бюджета</t>
  </si>
  <si>
    <t>10 1 02 00190</t>
  </si>
  <si>
    <t>Подпрограмма "Чистая вода"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</si>
  <si>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</si>
  <si>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"Приложение 3 к решению Совета депутатов городского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</si>
  <si>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радиопрограммы)</t>
  </si>
  <si>
    <t>13 1 01 00823</t>
  </si>
  <si>
    <t>10 3 01 9Т020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</si>
  <si>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</si>
  <si>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Основное мероприятие "Создание условий для массового отдыха жителей городского округа в парках культуры и отдыха"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</si>
  <si>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округов))</t>
  </si>
  <si>
    <t>14 2 00 00000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</si>
  <si>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</si>
  <si>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</si>
  <si>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 xml:space="preserve"> округа Кашира от 25.02.2025  №11-н</t>
  </si>
</sst>
</file>

<file path=xl/styles.xml><?xml version="1.0" encoding="utf-8"?>
<styleSheet xmlns="http://schemas.openxmlformats.org/spreadsheetml/2006/main">
  <numFmts count="1">
    <numFmt numFmtId="164" formatCode="#,##0.0"/>
  </numFmts>
  <fonts count="27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 Cyr"/>
      <charset val="204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9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6" fillId="0" borderId="21"/>
    <xf numFmtId="0" fontId="17" fillId="0" borderId="21" applyFill="0" applyProtection="0"/>
    <xf numFmtId="0" fontId="25" fillId="0" borderId="21"/>
    <xf numFmtId="0" fontId="5" fillId="3" borderId="4" applyNumberFormat="0" applyFont="0" applyBorder="0" applyAlignment="0" applyProtection="0">
      <alignment horizontal="center" wrapText="1"/>
    </xf>
    <xf numFmtId="0" fontId="5" fillId="4" borderId="8" applyNumberFormat="0" applyFont="0" applyBorder="0" applyAlignment="0" applyProtection="0">
      <alignment horizontal="center" wrapText="1"/>
    </xf>
    <xf numFmtId="0" fontId="5" fillId="5" borderId="8" applyNumberFormat="0" applyFont="0" applyBorder="0" applyAlignment="0" applyProtection="0">
      <alignment horizontal="center" wrapText="1"/>
    </xf>
    <xf numFmtId="0" fontId="5" fillId="6" borderId="8" applyNumberFormat="0" applyFont="0" applyBorder="0" applyAlignment="0" applyProtection="0">
      <alignment horizontal="center" wrapText="1"/>
    </xf>
    <xf numFmtId="0" fontId="5" fillId="7" borderId="8" applyNumberFormat="0" applyFont="0" applyBorder="0" applyAlignment="0" applyProtection="0">
      <alignment horizontal="center" wrapText="1"/>
    </xf>
    <xf numFmtId="0" fontId="5" fillId="9" borderId="8" applyNumberFormat="0" applyFont="0" applyBorder="0" applyAlignment="0" applyProtection="0">
      <alignment horizontal="center" wrapText="1"/>
    </xf>
    <xf numFmtId="0" fontId="5" fillId="10" borderId="5" applyNumberFormat="0" applyFont="0" applyBorder="0" applyAlignment="0" applyProtection="0">
      <alignment horizontal="center" wrapText="1"/>
    </xf>
  </cellStyleXfs>
  <cellXfs count="27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49" fontId="11" fillId="0" borderId="5" xfId="7" applyNumberFormat="1" applyFont="1" applyFill="1" applyBorder="1" applyAlignment="1">
      <alignment horizontal="center" vertical="center"/>
    </xf>
    <xf numFmtId="0" fontId="11" fillId="0" borderId="5" xfId="7" applyNumberFormat="1" applyFont="1" applyFill="1" applyBorder="1" applyAlignment="1">
      <alignment horizontal="center" vertical="center"/>
    </xf>
    <xf numFmtId="0" fontId="11" fillId="0" borderId="5" xfId="6" applyNumberFormat="1" applyFont="1" applyFill="1" applyBorder="1" applyAlignment="1">
      <alignment horizontal="center" vertical="center"/>
    </xf>
    <xf numFmtId="0" fontId="11" fillId="0" borderId="5" xfId="5" applyNumberFormat="1" applyFont="1" applyFill="1" applyBorder="1" applyAlignment="1">
      <alignment horizontal="center" vertical="center"/>
    </xf>
    <xf numFmtId="49" fontId="12" fillId="0" borderId="5" xfId="4" applyNumberFormat="1" applyFont="1" applyFill="1" applyBorder="1" applyAlignment="1">
      <alignment horizontal="center" vertical="center"/>
    </xf>
    <xf numFmtId="0" fontId="12" fillId="0" borderId="5" xfId="4" applyNumberFormat="1" applyFont="1" applyFill="1" applyBorder="1" applyAlignment="1">
      <alignment horizontal="center" vertical="center"/>
    </xf>
    <xf numFmtId="0" fontId="11" fillId="0" borderId="5" xfId="3" applyNumberFormat="1" applyFont="1" applyFill="1" applyBorder="1" applyAlignment="1">
      <alignment horizontal="center" vertical="center"/>
    </xf>
    <xf numFmtId="49" fontId="11" fillId="0" borderId="5" xfId="3" applyNumberFormat="1" applyFont="1" applyFill="1" applyBorder="1" applyAlignment="1">
      <alignment horizontal="center" vertical="center"/>
    </xf>
    <xf numFmtId="0" fontId="11" fillId="0" borderId="5" xfId="2" applyNumberFormat="1" applyFont="1" applyFill="1" applyBorder="1" applyAlignment="1">
      <alignment horizontal="center" vertical="center"/>
    </xf>
    <xf numFmtId="49" fontId="11" fillId="0" borderId="5" xfId="2" applyNumberFormat="1" applyFont="1" applyFill="1" applyBorder="1" applyAlignment="1">
      <alignment horizontal="center" vertical="center"/>
    </xf>
    <xf numFmtId="0" fontId="12" fillId="0" borderId="5" xfId="6" applyNumberFormat="1" applyFont="1" applyFill="1" applyBorder="1" applyAlignment="1">
      <alignment horizontal="center" vertical="center"/>
    </xf>
    <xf numFmtId="49" fontId="11" fillId="0" borderId="5" xfId="4" applyNumberFormat="1" applyFont="1" applyFill="1" applyBorder="1" applyAlignment="1">
      <alignment horizontal="center" vertical="center"/>
    </xf>
    <xf numFmtId="0" fontId="12" fillId="0" borderId="5" xfId="2" applyNumberFormat="1" applyFont="1" applyFill="1" applyBorder="1" applyAlignment="1">
      <alignment horizontal="center" vertical="center"/>
    </xf>
    <xf numFmtId="0" fontId="12" fillId="0" borderId="5" xfId="3" applyNumberFormat="1" applyFont="1" applyFill="1" applyBorder="1" applyAlignment="1">
      <alignment horizontal="center" vertical="center"/>
    </xf>
    <xf numFmtId="0" fontId="11" fillId="0" borderId="5" xfId="4" applyNumberFormat="1" applyFont="1" applyFill="1" applyBorder="1" applyAlignment="1">
      <alignment horizontal="center" vertical="center"/>
    </xf>
    <xf numFmtId="0" fontId="12" fillId="0" borderId="5" xfId="7" applyNumberFormat="1" applyFont="1" applyFill="1" applyBorder="1" applyAlignment="1">
      <alignment horizontal="center" vertical="center"/>
    </xf>
    <xf numFmtId="49" fontId="14" fillId="0" borderId="5" xfId="4" applyNumberFormat="1" applyFont="1" applyFill="1" applyBorder="1" applyAlignment="1">
      <alignment horizontal="center" vertical="center"/>
    </xf>
    <xf numFmtId="0" fontId="14" fillId="0" borderId="5" xfId="4" applyNumberFormat="1" applyFont="1" applyFill="1" applyBorder="1" applyAlignment="1">
      <alignment horizontal="center" vertical="center"/>
    </xf>
    <xf numFmtId="0" fontId="12" fillId="0" borderId="5" xfId="5" applyNumberFormat="1" applyFont="1" applyFill="1" applyBorder="1" applyAlignment="1">
      <alignment horizontal="center" vertical="center"/>
    </xf>
    <xf numFmtId="49" fontId="15" fillId="0" borderId="5" xfId="6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0" fontId="15" fillId="0" borderId="5" xfId="6" applyNumberFormat="1" applyFont="1" applyFill="1" applyBorder="1" applyAlignment="1">
      <alignment horizontal="center" vertical="center"/>
    </xf>
    <xf numFmtId="49" fontId="15" fillId="0" borderId="5" xfId="7" applyNumberFormat="1" applyFont="1" applyFill="1" applyBorder="1" applyAlignment="1">
      <alignment horizontal="center" vertical="center"/>
    </xf>
    <xf numFmtId="0" fontId="15" fillId="0" borderId="5" xfId="7" applyNumberFormat="1" applyFont="1" applyFill="1" applyBorder="1" applyAlignment="1">
      <alignment horizontal="center" vertical="center"/>
    </xf>
    <xf numFmtId="0" fontId="14" fillId="0" borderId="5" xfId="5" applyNumberFormat="1" applyFont="1" applyFill="1" applyBorder="1" applyAlignment="1">
      <alignment horizontal="center" vertical="center"/>
    </xf>
    <xf numFmtId="49" fontId="12" fillId="0" borderId="5" xfId="2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0" fontId="14" fillId="0" borderId="5" xfId="6" applyNumberFormat="1" applyFont="1" applyFill="1" applyBorder="1" applyAlignment="1">
      <alignment horizontal="center" vertical="center"/>
    </xf>
    <xf numFmtId="49" fontId="12" fillId="0" borderId="5" xfId="7" applyNumberFormat="1" applyFont="1" applyFill="1" applyBorder="1" applyAlignment="1">
      <alignment horizontal="center" vertical="center"/>
    </xf>
    <xf numFmtId="0" fontId="14" fillId="0" borderId="5" xfId="7" applyNumberFormat="1" applyFont="1" applyFill="1" applyBorder="1" applyAlignment="1">
      <alignment horizontal="center" vertical="center"/>
    </xf>
    <xf numFmtId="0" fontId="11" fillId="0" borderId="25" xfId="3" applyNumberFormat="1" applyFont="1" applyFill="1" applyBorder="1" applyAlignment="1">
      <alignment vertical="center" wrapText="1"/>
    </xf>
    <xf numFmtId="0" fontId="11" fillId="0" borderId="25" xfId="2" applyNumberFormat="1" applyFont="1" applyFill="1" applyBorder="1" applyAlignment="1">
      <alignment horizontal="left" vertical="top" wrapText="1"/>
    </xf>
    <xf numFmtId="0" fontId="15" fillId="0" borderId="25" xfId="7" applyNumberFormat="1" applyFont="1" applyFill="1" applyBorder="1" applyAlignment="1">
      <alignment vertical="top" wrapText="1"/>
    </xf>
    <xf numFmtId="0" fontId="11" fillId="0" borderId="25" xfId="2" applyNumberFormat="1" applyFont="1" applyFill="1" applyBorder="1" applyAlignment="1">
      <alignment horizontal="left" vertical="center" wrapText="1"/>
    </xf>
    <xf numFmtId="0" fontId="11" fillId="0" borderId="25" xfId="3" applyNumberFormat="1" applyFont="1" applyFill="1" applyBorder="1" applyAlignment="1">
      <alignment horizontal="left" vertical="top" wrapText="1"/>
    </xf>
    <xf numFmtId="0" fontId="11" fillId="0" borderId="25" xfId="2" applyNumberFormat="1" applyFont="1" applyFill="1" applyBorder="1" applyAlignment="1">
      <alignment vertical="center" wrapText="1"/>
    </xf>
    <xf numFmtId="0" fontId="11" fillId="0" borderId="25" xfId="7" applyNumberFormat="1" applyFont="1" applyFill="1" applyBorder="1" applyAlignment="1">
      <alignment vertical="center" wrapText="1"/>
    </xf>
    <xf numFmtId="0" fontId="2" fillId="0" borderId="0" xfId="0" applyFont="1"/>
    <xf numFmtId="0" fontId="11" fillId="0" borderId="25" xfId="6" applyNumberFormat="1" applyFont="1" applyFill="1" applyBorder="1" applyAlignment="1">
      <alignment vertical="center" wrapText="1"/>
    </xf>
    <xf numFmtId="0" fontId="15" fillId="0" borderId="25" xfId="6" applyNumberFormat="1" applyFont="1" applyFill="1" applyBorder="1" applyAlignment="1">
      <alignment vertical="top" wrapText="1"/>
    </xf>
    <xf numFmtId="0" fontId="11" fillId="0" borderId="25" xfId="5" applyNumberFormat="1" applyFont="1" applyFill="1" applyBorder="1" applyAlignment="1">
      <alignment vertical="top" wrapText="1"/>
    </xf>
    <xf numFmtId="49" fontId="15" fillId="0" borderId="5" xfId="5" applyNumberFormat="1" applyFont="1" applyFill="1" applyBorder="1" applyAlignment="1">
      <alignment horizontal="center" vertical="center"/>
    </xf>
    <xf numFmtId="0" fontId="15" fillId="0" borderId="25" xfId="4" applyNumberFormat="1" applyFont="1" applyFill="1" applyBorder="1" applyAlignment="1">
      <alignment vertical="top" wrapText="1"/>
    </xf>
    <xf numFmtId="49" fontId="15" fillId="0" borderId="5" xfId="4" applyNumberFormat="1" applyFont="1" applyFill="1" applyBorder="1" applyAlignment="1">
      <alignment horizontal="center" vertical="center"/>
    </xf>
    <xf numFmtId="49" fontId="11" fillId="0" borderId="5" xfId="13" applyNumberFormat="1" applyFont="1" applyFill="1" applyBorder="1" applyAlignment="1">
      <alignment horizontal="center" vertical="center"/>
    </xf>
    <xf numFmtId="0" fontId="14" fillId="0" borderId="5" xfId="15" applyNumberFormat="1" applyFont="1" applyFill="1" applyBorder="1" applyAlignment="1">
      <alignment horizontal="center" vertical="center"/>
    </xf>
    <xf numFmtId="49" fontId="12" fillId="0" borderId="5" xfId="13" applyNumberFormat="1" applyFont="1" applyFill="1" applyBorder="1" applyAlignment="1">
      <alignment horizontal="center" vertical="center"/>
    </xf>
    <xf numFmtId="0" fontId="15" fillId="0" borderId="5" xfId="16" applyNumberFormat="1" applyFont="1" applyFill="1" applyBorder="1" applyAlignment="1">
      <alignment horizontal="center" vertical="center"/>
    </xf>
    <xf numFmtId="0" fontId="15" fillId="0" borderId="5" xfId="15" applyNumberFormat="1" applyFont="1" applyFill="1" applyBorder="1" applyAlignment="1">
      <alignment horizontal="center" vertical="center"/>
    </xf>
    <xf numFmtId="164" fontId="0" fillId="0" borderId="0" xfId="0" applyNumberFormat="1"/>
    <xf numFmtId="0" fontId="14" fillId="0" borderId="5" xfId="16" applyNumberFormat="1" applyFont="1" applyFill="1" applyBorder="1" applyAlignment="1">
      <alignment horizontal="center" vertical="center"/>
    </xf>
    <xf numFmtId="0" fontId="15" fillId="0" borderId="5" xfId="17" applyNumberFormat="1" applyFont="1" applyFill="1" applyBorder="1" applyAlignment="1">
      <alignment horizontal="center" vertical="center"/>
    </xf>
    <xf numFmtId="49" fontId="11" fillId="0" borderId="5" xfId="17" applyNumberFormat="1" applyFont="1" applyFill="1" applyBorder="1" applyAlignment="1">
      <alignment horizontal="center" vertical="center"/>
    </xf>
    <xf numFmtId="49" fontId="12" fillId="0" borderId="5" xfId="17" applyNumberFormat="1" applyFont="1" applyFill="1" applyBorder="1" applyAlignment="1">
      <alignment horizontal="center" vertical="center"/>
    </xf>
    <xf numFmtId="0" fontId="26" fillId="0" borderId="0" xfId="0" applyFont="1"/>
    <xf numFmtId="0" fontId="11" fillId="0" borderId="25" xfId="13" applyNumberFormat="1" applyFont="1" applyFill="1" applyBorder="1" applyAlignment="1">
      <alignment vertical="center" wrapText="1"/>
    </xf>
    <xf numFmtId="4" fontId="0" fillId="0" borderId="0" xfId="0" applyNumberFormat="1"/>
    <xf numFmtId="49" fontId="11" fillId="0" borderId="5" xfId="0" applyNumberFormat="1" applyFont="1" applyBorder="1" applyAlignment="1" applyProtection="1">
      <alignment horizontal="center" vertical="center" wrapText="1"/>
      <protection locked="0" hidden="1"/>
    </xf>
    <xf numFmtId="49" fontId="12" fillId="0" borderId="5" xfId="0" applyNumberFormat="1" applyFont="1" applyBorder="1" applyAlignment="1" applyProtection="1">
      <alignment horizontal="center" vertical="center" wrapText="1"/>
      <protection locked="0" hidden="1"/>
    </xf>
    <xf numFmtId="0" fontId="12" fillId="0" borderId="21" xfId="0" applyFont="1" applyBorder="1" applyAlignment="1">
      <alignment vertical="center"/>
    </xf>
    <xf numFmtId="0" fontId="12" fillId="0" borderId="21" xfId="0" applyFont="1" applyBorder="1" applyAlignment="1">
      <alignment horizontal="center" vertical="center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/>
    </xf>
    <xf numFmtId="0" fontId="11" fillId="0" borderId="25" xfId="0" applyFont="1" applyBorder="1" applyAlignment="1">
      <alignment vertical="center" wrapText="1"/>
    </xf>
    <xf numFmtId="164" fontId="11" fillId="0" borderId="5" xfId="0" applyNumberFormat="1" applyFont="1" applyBorder="1" applyAlignment="1">
      <alignment horizontal="center" vertical="center"/>
    </xf>
    <xf numFmtId="164" fontId="11" fillId="0" borderId="26" xfId="0" applyNumberFormat="1" applyFont="1" applyBorder="1" applyAlignment="1">
      <alignment horizontal="center" vertical="center"/>
    </xf>
    <xf numFmtId="49" fontId="11" fillId="0" borderId="25" xfId="0" applyNumberFormat="1" applyFont="1" applyBorder="1" applyAlignment="1" applyProtection="1">
      <alignment horizontal="left" vertical="center" wrapText="1"/>
      <protection locked="0" hidden="1"/>
    </xf>
    <xf numFmtId="49" fontId="11" fillId="0" borderId="25" xfId="0" applyNumberFormat="1" applyFont="1" applyBorder="1" applyAlignment="1" applyProtection="1">
      <alignment horizontal="left" vertical="top" wrapText="1"/>
      <protection locked="0" hidden="1"/>
    </xf>
    <xf numFmtId="49" fontId="12" fillId="0" borderId="25" xfId="0" applyNumberFormat="1" applyFont="1" applyBorder="1" applyAlignment="1" applyProtection="1">
      <alignment horizontal="left" vertical="center" wrapText="1"/>
      <protection locked="0" hidden="1"/>
    </xf>
    <xf numFmtId="164" fontId="12" fillId="0" borderId="5" xfId="0" applyNumberFormat="1" applyFont="1" applyBorder="1" applyAlignment="1">
      <alignment horizontal="center" vertical="center"/>
    </xf>
    <xf numFmtId="164" fontId="12" fillId="0" borderId="26" xfId="0" applyNumberFormat="1" applyFont="1" applyBorder="1" applyAlignment="1">
      <alignment horizontal="center" vertical="center"/>
    </xf>
    <xf numFmtId="0" fontId="14" fillId="0" borderId="25" xfId="0" applyFont="1" applyBorder="1" applyAlignment="1">
      <alignment vertical="top" wrapText="1"/>
    </xf>
    <xf numFmtId="0" fontId="12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25" xfId="0" applyFont="1" applyBorder="1" applyAlignment="1">
      <alignment vertical="top" wrapText="1"/>
    </xf>
    <xf numFmtId="0" fontId="15" fillId="0" borderId="5" xfId="0" applyFont="1" applyBorder="1" applyAlignment="1">
      <alignment horizontal="center" vertical="center"/>
    </xf>
    <xf numFmtId="164" fontId="19" fillId="0" borderId="5" xfId="0" applyNumberFormat="1" applyFont="1" applyBorder="1" applyAlignment="1">
      <alignment horizontal="center" vertical="center"/>
    </xf>
    <xf numFmtId="164" fontId="19" fillId="0" borderId="26" xfId="0" applyNumberFormat="1" applyFont="1" applyBorder="1" applyAlignment="1">
      <alignment horizontal="center" vertical="center"/>
    </xf>
    <xf numFmtId="164" fontId="20" fillId="0" borderId="5" xfId="0" applyNumberFormat="1" applyFont="1" applyBorder="1" applyAlignment="1">
      <alignment horizontal="center" vertical="center"/>
    </xf>
    <xf numFmtId="164" fontId="20" fillId="0" borderId="26" xfId="0" applyNumberFormat="1" applyFont="1" applyBorder="1" applyAlignment="1">
      <alignment horizontal="center" vertical="center"/>
    </xf>
    <xf numFmtId="49" fontId="11" fillId="0" borderId="25" xfId="0" applyNumberFormat="1" applyFont="1" applyBorder="1" applyAlignment="1" applyProtection="1">
      <alignment vertical="top" wrapText="1"/>
      <protection locked="0" hidden="1"/>
    </xf>
    <xf numFmtId="0" fontId="11" fillId="0" borderId="25" xfId="0" applyFont="1" applyBorder="1" applyAlignment="1" applyProtection="1">
      <alignment horizontal="left" vertical="center" wrapText="1"/>
      <protection locked="0" hidden="1"/>
    </xf>
    <xf numFmtId="0" fontId="12" fillId="0" borderId="25" xfId="0" applyFont="1" applyBorder="1" applyAlignment="1" applyProtection="1">
      <alignment horizontal="left" vertical="center" wrapText="1"/>
      <protection locked="0" hidden="1"/>
    </xf>
    <xf numFmtId="49" fontId="11" fillId="0" borderId="5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18" fillId="0" borderId="5" xfId="0" quotePrefix="1" applyFont="1" applyBorder="1" applyAlignment="1">
      <alignment horizontal="center" vertical="center"/>
    </xf>
    <xf numFmtId="164" fontId="22" fillId="0" borderId="5" xfId="0" applyNumberFormat="1" applyFont="1" applyBorder="1" applyAlignment="1">
      <alignment horizontal="center" vertical="center"/>
    </xf>
    <xf numFmtId="164" fontId="22" fillId="0" borderId="26" xfId="0" applyNumberFormat="1" applyFont="1" applyBorder="1" applyAlignment="1">
      <alignment horizontal="center" vertical="center"/>
    </xf>
    <xf numFmtId="0" fontId="11" fillId="0" borderId="25" xfId="0" applyFont="1" applyBorder="1" applyAlignment="1">
      <alignment horizontal="left"/>
    </xf>
    <xf numFmtId="0" fontId="12" fillId="0" borderId="25" xfId="0" applyFont="1" applyBorder="1" applyAlignment="1" applyProtection="1">
      <alignment vertical="top" wrapText="1"/>
      <protection locked="0" hidden="1"/>
    </xf>
    <xf numFmtId="164" fontId="12" fillId="0" borderId="5" xfId="0" applyNumberFormat="1" applyFont="1" applyBorder="1" applyAlignment="1">
      <alignment horizontal="center"/>
    </xf>
    <xf numFmtId="0" fontId="11" fillId="0" borderId="25" xfId="0" applyFont="1" applyBorder="1" applyAlignment="1" applyProtection="1">
      <alignment vertical="top" wrapText="1"/>
      <protection locked="0" hidden="1"/>
    </xf>
    <xf numFmtId="49" fontId="12" fillId="0" borderId="25" xfId="0" applyNumberFormat="1" applyFont="1" applyBorder="1" applyAlignment="1" applyProtection="1">
      <alignment vertical="top" wrapText="1"/>
      <protection locked="0" hidden="1"/>
    </xf>
    <xf numFmtId="0" fontId="11" fillId="0" borderId="25" xfId="0" applyFont="1" applyBorder="1" applyAlignment="1" applyProtection="1">
      <alignment horizontal="left" vertical="top" wrapText="1"/>
      <protection locked="0" hidden="1"/>
    </xf>
    <xf numFmtId="0" fontId="12" fillId="0" borderId="25" xfId="0" applyFont="1" applyBorder="1" applyAlignment="1" applyProtection="1">
      <alignment horizontal="left" vertical="top" wrapText="1"/>
      <protection locked="0" hidden="1"/>
    </xf>
    <xf numFmtId="164" fontId="12" fillId="0" borderId="26" xfId="0" applyNumberFormat="1" applyFont="1" applyBorder="1" applyAlignment="1">
      <alignment horizontal="center"/>
    </xf>
    <xf numFmtId="49" fontId="12" fillId="0" borderId="25" xfId="0" applyNumberFormat="1" applyFont="1" applyBorder="1" applyAlignment="1" applyProtection="1">
      <alignment horizontal="left" vertical="top" wrapText="1"/>
      <protection locked="0" hidden="1"/>
    </xf>
    <xf numFmtId="0" fontId="13" fillId="0" borderId="25" xfId="0" applyFont="1" applyBorder="1" applyAlignment="1">
      <alignment vertical="center" wrapText="1"/>
    </xf>
    <xf numFmtId="0" fontId="22" fillId="0" borderId="25" xfId="0" applyFont="1" applyBorder="1" applyAlignment="1">
      <alignment vertical="center" wrapText="1"/>
    </xf>
    <xf numFmtId="49" fontId="11" fillId="0" borderId="25" xfId="0" applyNumberFormat="1" applyFont="1" applyBorder="1" applyAlignment="1" applyProtection="1">
      <alignment wrapText="1"/>
      <protection locked="0" hidden="1"/>
    </xf>
    <xf numFmtId="164" fontId="18" fillId="0" borderId="5" xfId="0" applyNumberFormat="1" applyFont="1" applyBorder="1" applyAlignment="1">
      <alignment horizontal="center" vertical="center"/>
    </xf>
    <xf numFmtId="164" fontId="18" fillId="0" borderId="26" xfId="0" applyNumberFormat="1" applyFont="1" applyBorder="1" applyAlignment="1">
      <alignment horizontal="center" vertical="center"/>
    </xf>
    <xf numFmtId="0" fontId="11" fillId="0" borderId="25" xfId="0" applyFont="1" applyBorder="1" applyAlignment="1">
      <alignment wrapText="1"/>
    </xf>
    <xf numFmtId="0" fontId="13" fillId="0" borderId="5" xfId="0" quotePrefix="1" applyFont="1" applyBorder="1" applyAlignment="1">
      <alignment horizontal="center" vertical="center"/>
    </xf>
    <xf numFmtId="164" fontId="24" fillId="0" borderId="5" xfId="0" applyNumberFormat="1" applyFont="1" applyBorder="1" applyAlignment="1">
      <alignment horizontal="center" vertical="center"/>
    </xf>
    <xf numFmtId="164" fontId="24" fillId="0" borderId="26" xfId="0" applyNumberFormat="1" applyFont="1" applyBorder="1" applyAlignment="1">
      <alignment horizontal="center" vertical="center"/>
    </xf>
    <xf numFmtId="0" fontId="19" fillId="0" borderId="25" xfId="0" applyFont="1" applyBorder="1" applyAlignment="1" applyProtection="1">
      <alignment wrapText="1"/>
      <protection locked="0" hidden="1"/>
    </xf>
    <xf numFmtId="0" fontId="20" fillId="0" borderId="25" xfId="0" applyFont="1" applyBorder="1" applyAlignment="1" applyProtection="1">
      <alignment vertical="top" wrapText="1"/>
      <protection locked="0" hidden="1"/>
    </xf>
    <xf numFmtId="0" fontId="11" fillId="0" borderId="5" xfId="0" applyFont="1" applyBorder="1" applyAlignment="1" applyProtection="1">
      <alignment horizontal="center" vertical="center" wrapText="1"/>
      <protection locked="0" hidden="1"/>
    </xf>
    <xf numFmtId="49" fontId="12" fillId="0" borderId="25" xfId="0" applyNumberFormat="1" applyFont="1" applyBorder="1" applyAlignment="1" applyProtection="1">
      <alignment wrapText="1"/>
      <protection locked="0" hidden="1"/>
    </xf>
    <xf numFmtId="0" fontId="11" fillId="0" borderId="25" xfId="0" applyFont="1" applyBorder="1" applyAlignment="1" applyProtection="1">
      <alignment wrapText="1"/>
      <protection locked="0" hidden="1"/>
    </xf>
    <xf numFmtId="0" fontId="12" fillId="0" borderId="25" xfId="0" applyFont="1" applyBorder="1" applyAlignment="1" applyProtection="1">
      <alignment wrapText="1"/>
      <protection locked="0" hidden="1"/>
    </xf>
    <xf numFmtId="164" fontId="10" fillId="0" borderId="5" xfId="0" applyNumberFormat="1" applyFont="1" applyBorder="1" applyAlignment="1">
      <alignment horizontal="center"/>
    </xf>
    <xf numFmtId="0" fontId="11" fillId="0" borderId="25" xfId="0" applyFont="1" applyBorder="1" applyAlignment="1" applyProtection="1">
      <alignment vertical="center" wrapText="1"/>
      <protection locked="0" hidden="1"/>
    </xf>
    <xf numFmtId="0" fontId="15" fillId="0" borderId="5" xfId="0" applyFont="1" applyBorder="1" applyAlignment="1">
      <alignment horizontal="center" wrapText="1"/>
    </xf>
    <xf numFmtId="164" fontId="10" fillId="0" borderId="5" xfId="0" applyNumberFormat="1" applyFont="1" applyBorder="1" applyAlignment="1">
      <alignment horizontal="center" vertical="center"/>
    </xf>
    <xf numFmtId="164" fontId="10" fillId="0" borderId="26" xfId="0" applyNumberFormat="1" applyFont="1" applyBorder="1" applyAlignment="1">
      <alignment horizontal="center" vertical="center"/>
    </xf>
    <xf numFmtId="0" fontId="11" fillId="0" borderId="25" xfId="0" applyFont="1" applyBorder="1"/>
    <xf numFmtId="0" fontId="12" fillId="0" borderId="25" xfId="0" applyFont="1" applyBorder="1" applyAlignment="1">
      <alignment wrapText="1"/>
    </xf>
    <xf numFmtId="0" fontId="18" fillId="0" borderId="25" xfId="0" applyFont="1" applyBorder="1" applyAlignment="1">
      <alignment vertical="center" wrapText="1"/>
    </xf>
    <xf numFmtId="0" fontId="11" fillId="0" borderId="5" xfId="0" quotePrefix="1" applyFont="1" applyBorder="1" applyAlignment="1">
      <alignment horizontal="center" vertical="center"/>
    </xf>
    <xf numFmtId="0" fontId="12" fillId="0" borderId="5" xfId="0" quotePrefix="1" applyFont="1" applyBorder="1" applyAlignment="1">
      <alignment horizontal="center" vertical="center"/>
    </xf>
    <xf numFmtId="0" fontId="12" fillId="0" borderId="25" xfId="0" applyFont="1" applyBorder="1" applyAlignment="1">
      <alignment vertical="center" wrapText="1"/>
    </xf>
    <xf numFmtId="0" fontId="12" fillId="0" borderId="25" xfId="0" applyFont="1" applyBorder="1" applyAlignment="1">
      <alignment vertical="top" wrapText="1"/>
    </xf>
    <xf numFmtId="49" fontId="11" fillId="0" borderId="5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164" fontId="10" fillId="0" borderId="5" xfId="11" applyNumberFormat="1" applyFont="1" applyBorder="1" applyAlignment="1">
      <alignment horizontal="center" vertical="center"/>
    </xf>
    <xf numFmtId="164" fontId="10" fillId="0" borderId="26" xfId="11" applyNumberFormat="1" applyFont="1" applyBorder="1" applyAlignment="1">
      <alignment horizontal="center" vertical="center"/>
    </xf>
    <xf numFmtId="0" fontId="12" fillId="0" borderId="25" xfId="0" applyFont="1" applyBorder="1"/>
    <xf numFmtId="49" fontId="19" fillId="0" borderId="25" xfId="0" applyNumberFormat="1" applyFont="1" applyBorder="1" applyAlignment="1" applyProtection="1">
      <alignment horizontal="left" vertical="center" wrapText="1"/>
      <protection locked="0" hidden="1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164" fontId="11" fillId="0" borderId="28" xfId="0" applyNumberFormat="1" applyFont="1" applyBorder="1" applyAlignment="1">
      <alignment horizontal="center" vertical="center"/>
    </xf>
    <xf numFmtId="164" fontId="11" fillId="0" borderId="29" xfId="0" applyNumberFormat="1" applyFont="1" applyBorder="1" applyAlignment="1">
      <alignment horizontal="center" vertical="center"/>
    </xf>
    <xf numFmtId="0" fontId="8" fillId="0" borderId="21" xfId="0" applyFont="1" applyBorder="1"/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0" fillId="0" borderId="21" xfId="0" applyBorder="1"/>
    <xf numFmtId="164" fontId="0" fillId="0" borderId="21" xfId="0" applyNumberFormat="1" applyBorder="1"/>
    <xf numFmtId="0" fontId="2" fillId="0" borderId="21" xfId="0" applyFont="1" applyBorder="1"/>
    <xf numFmtId="164" fontId="24" fillId="0" borderId="21" xfId="0" applyNumberFormat="1" applyFont="1" applyBorder="1" applyAlignment="1">
      <alignment horizontal="center" vertical="center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  <xf numFmtId="0" fontId="10" fillId="0" borderId="21" xfId="0" applyFont="1" applyBorder="1" applyAlignment="1">
      <alignment horizontal="right" vertical="center" wrapText="1"/>
    </xf>
    <xf numFmtId="0" fontId="23" fillId="0" borderId="21" xfId="0" applyFont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</cellXfs>
  <cellStyles count="19">
    <cellStyle name="1" xfId="1"/>
    <cellStyle name="1 2" xfId="12"/>
    <cellStyle name="2" xfId="2"/>
    <cellStyle name="2 2" xfId="13"/>
    <cellStyle name="3" xfId="3"/>
    <cellStyle name="3 2" xfId="14"/>
    <cellStyle name="4" xfId="4"/>
    <cellStyle name="4 2" xfId="15"/>
    <cellStyle name="5" xfId="5"/>
    <cellStyle name="5 2" xfId="16"/>
    <cellStyle name="6" xfId="6"/>
    <cellStyle name="7" xfId="7"/>
    <cellStyle name="7 2" xfId="17"/>
    <cellStyle name="8" xfId="8"/>
    <cellStyle name="8 2" xfId="18"/>
    <cellStyle name="Обычный" xfId="0" builtinId="0"/>
    <cellStyle name="Обычный 2" xfId="9"/>
    <cellStyle name="Обычный 3" xfId="10"/>
    <cellStyle name="Обычный 4" xfId="1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176"/>
      <color rgb="FFD1C4E9"/>
      <color rgb="FFE1D8F0"/>
      <color rgb="FFC4B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44140625" defaultRowHeight="13.2"/>
  <cols>
    <col min="1" max="13" width="0.5546875" style="28" customWidth="1" collapsed="1"/>
    <col min="14" max="15" width="35.5546875" style="28" customWidth="1" collapsed="1"/>
    <col min="16" max="17" width="5.5546875" style="28" customWidth="1" collapsed="1"/>
    <col min="18" max="18" width="10.5546875" style="28" customWidth="1" collapsed="1"/>
    <col min="19" max="19" width="4.5546875" style="28" customWidth="1" collapsed="1"/>
    <col min="20" max="20" width="9.5546875" style="28" customWidth="1" collapsed="1"/>
    <col min="21" max="21" width="10" style="28" customWidth="1" collapsed="1"/>
    <col min="22" max="22" width="10.44140625" style="28" customWidth="1" collapsed="1"/>
    <col min="23" max="23" width="9.5546875" style="28" customWidth="1" collapsed="1"/>
    <col min="24" max="24" width="14.44140625" style="28" customWidth="1" collapsed="1"/>
    <col min="25" max="25" width="12.5546875" style="28" customWidth="1" collapsed="1"/>
    <col min="26" max="26" width="2.44140625" style="28" customWidth="1" collapsed="1"/>
    <col min="27" max="27" width="14.44140625" style="28" customWidth="1" collapsed="1"/>
    <col min="28" max="28" width="0.5546875" style="28" customWidth="1" collapsed="1"/>
    <col min="29" max="974" width="8.5546875" style="28" customWidth="1" collapsed="1"/>
    <col min="975" max="16384" width="9.44140625" style="28" collapsed="1"/>
  </cols>
  <sheetData>
    <row r="1" spans="1:27" ht="13.8">
      <c r="A1" s="1"/>
      <c r="B1" s="238" t="s">
        <v>0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</row>
    <row r="2" spans="1:27" hidden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/>
      <c r="B3" s="239" t="s">
        <v>1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</row>
    <row r="4" spans="1:27" ht="9" customHeight="1">
      <c r="A4" s="2"/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3"/>
      <c r="B5" s="239" t="s">
        <v>2</v>
      </c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</row>
    <row r="6" spans="1:27" ht="18.75" customHeight="1" thickBot="1">
      <c r="A6" s="2"/>
      <c r="B6" s="242" t="s">
        <v>44</v>
      </c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4" customFormat="1" ht="23.25" customHeight="1" thickBot="1">
      <c r="A7" s="21"/>
      <c r="B7" s="240" t="s">
        <v>3</v>
      </c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2" t="s">
        <v>4</v>
      </c>
      <c r="Q7" s="22" t="s">
        <v>5</v>
      </c>
      <c r="R7" s="23" t="s">
        <v>6</v>
      </c>
      <c r="S7" s="23" t="s">
        <v>7</v>
      </c>
      <c r="T7" s="23" t="s">
        <v>41</v>
      </c>
      <c r="U7" s="23" t="s">
        <v>45</v>
      </c>
      <c r="V7" s="23" t="s">
        <v>53</v>
      </c>
      <c r="W7" s="23" t="s">
        <v>51</v>
      </c>
      <c r="X7" s="23" t="s">
        <v>8</v>
      </c>
      <c r="Y7" s="241" t="s">
        <v>9</v>
      </c>
      <c r="Z7" s="241"/>
      <c r="AA7" s="33" t="s">
        <v>10</v>
      </c>
    </row>
    <row r="8" spans="1:27" ht="13.8" thickBot="1">
      <c r="A8" s="4"/>
      <c r="B8" s="226" t="s">
        <v>11</v>
      </c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30" t="s">
        <v>11</v>
      </c>
      <c r="Q8" s="30" t="s">
        <v>11</v>
      </c>
      <c r="R8" s="30" t="s">
        <v>11</v>
      </c>
      <c r="S8" s="30" t="s">
        <v>11</v>
      </c>
      <c r="T8" s="30" t="s">
        <v>11</v>
      </c>
      <c r="U8" s="30" t="s">
        <v>11</v>
      </c>
      <c r="V8" s="30" t="s">
        <v>11</v>
      </c>
      <c r="W8" s="30" t="s">
        <v>11</v>
      </c>
      <c r="X8" s="30" t="s">
        <v>11</v>
      </c>
      <c r="Y8" s="227" t="s">
        <v>11</v>
      </c>
      <c r="Z8" s="227"/>
      <c r="AA8" s="35" t="s">
        <v>11</v>
      </c>
    </row>
    <row r="9" spans="1:27">
      <c r="A9" s="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ht="12.75" customHeight="1">
      <c r="A10" s="5"/>
      <c r="B10" s="228" t="s">
        <v>12</v>
      </c>
      <c r="C10" s="228"/>
      <c r="D10" s="228"/>
      <c r="E10" s="228"/>
      <c r="F10" s="228"/>
      <c r="G10" s="228"/>
      <c r="H10" s="228"/>
      <c r="I10" s="228"/>
      <c r="J10" s="228"/>
      <c r="K10" s="228"/>
      <c r="L10" s="228"/>
      <c r="M10" s="228"/>
      <c r="N10" s="228"/>
      <c r="O10" s="228"/>
      <c r="P10" s="9" t="s">
        <v>13</v>
      </c>
      <c r="Q10" s="9"/>
      <c r="R10" s="9"/>
      <c r="S10" s="9"/>
      <c r="T10" s="9"/>
      <c r="U10" s="9"/>
      <c r="V10" s="9"/>
      <c r="W10" s="9"/>
      <c r="X10" s="38" t="s">
        <v>14</v>
      </c>
      <c r="Y10" s="229" t="s">
        <v>15</v>
      </c>
      <c r="Z10" s="229"/>
      <c r="AA10" s="39" t="s">
        <v>16</v>
      </c>
    </row>
    <row r="11" spans="1:27" ht="14.25" customHeight="1">
      <c r="A11" s="5"/>
      <c r="B11" s="16"/>
      <c r="C11" s="230" t="s">
        <v>17</v>
      </c>
      <c r="D11" s="230"/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10" t="s">
        <v>13</v>
      </c>
      <c r="Q11" s="10" t="s">
        <v>18</v>
      </c>
      <c r="R11" s="10"/>
      <c r="S11" s="10"/>
      <c r="T11" s="10"/>
      <c r="U11" s="10"/>
      <c r="V11" s="10"/>
      <c r="W11" s="10"/>
      <c r="X11" s="40" t="s">
        <v>14</v>
      </c>
      <c r="Y11" s="231" t="s">
        <v>15</v>
      </c>
      <c r="Z11" s="231"/>
      <c r="AA11" s="41" t="s">
        <v>16</v>
      </c>
    </row>
    <row r="12" spans="1:27" ht="14.25" customHeight="1">
      <c r="A12" s="5"/>
      <c r="B12" s="16"/>
      <c r="C12" s="42"/>
      <c r="D12" s="237" t="s">
        <v>19</v>
      </c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237"/>
      <c r="P12" s="11" t="s">
        <v>13</v>
      </c>
      <c r="Q12" s="11" t="s">
        <v>20</v>
      </c>
      <c r="R12" s="11"/>
      <c r="S12" s="11"/>
      <c r="T12" s="11"/>
      <c r="U12" s="11"/>
      <c r="V12" s="11"/>
      <c r="W12" s="11"/>
      <c r="X12" s="27" t="s">
        <v>14</v>
      </c>
      <c r="Y12" s="232" t="s">
        <v>15</v>
      </c>
      <c r="Z12" s="232"/>
      <c r="AA12" s="43" t="s">
        <v>16</v>
      </c>
    </row>
    <row r="13" spans="1:27" ht="12.75" customHeight="1">
      <c r="A13" s="5"/>
      <c r="B13" s="16"/>
      <c r="C13" s="42"/>
      <c r="D13" s="44"/>
      <c r="E13" s="233" t="s">
        <v>21</v>
      </c>
      <c r="F13" s="233"/>
      <c r="G13" s="233"/>
      <c r="H13" s="233"/>
      <c r="I13" s="233"/>
      <c r="J13" s="233"/>
      <c r="K13" s="233"/>
      <c r="L13" s="233"/>
      <c r="M13" s="233"/>
      <c r="N13" s="233"/>
      <c r="O13" s="233"/>
      <c r="P13" s="12" t="s">
        <v>13</v>
      </c>
      <c r="Q13" s="12" t="s">
        <v>20</v>
      </c>
      <c r="R13" s="12" t="s">
        <v>22</v>
      </c>
      <c r="S13" s="12"/>
      <c r="T13" s="12"/>
      <c r="U13" s="12"/>
      <c r="V13" s="12"/>
      <c r="W13" s="12"/>
      <c r="X13" s="45" t="s">
        <v>14</v>
      </c>
      <c r="Y13" s="234" t="s">
        <v>15</v>
      </c>
      <c r="Z13" s="234"/>
      <c r="AA13" s="46" t="s">
        <v>16</v>
      </c>
    </row>
    <row r="14" spans="1:27" ht="12.75" customHeight="1">
      <c r="A14" s="5"/>
      <c r="B14" s="16"/>
      <c r="C14" s="42"/>
      <c r="D14" s="44"/>
      <c r="E14" s="17"/>
      <c r="F14" s="235" t="s">
        <v>23</v>
      </c>
      <c r="G14" s="235"/>
      <c r="H14" s="235"/>
      <c r="I14" s="235"/>
      <c r="J14" s="235"/>
      <c r="K14" s="235"/>
      <c r="L14" s="235"/>
      <c r="M14" s="235"/>
      <c r="N14" s="235"/>
      <c r="O14" s="235"/>
      <c r="P14" s="13" t="s">
        <v>13</v>
      </c>
      <c r="Q14" s="13" t="s">
        <v>20</v>
      </c>
      <c r="R14" s="13" t="s">
        <v>24</v>
      </c>
      <c r="S14" s="13"/>
      <c r="T14" s="13"/>
      <c r="U14" s="13"/>
      <c r="V14" s="13"/>
      <c r="W14" s="13"/>
      <c r="X14" s="47" t="s">
        <v>14</v>
      </c>
      <c r="Y14" s="236" t="s">
        <v>15</v>
      </c>
      <c r="Z14" s="236"/>
      <c r="AA14" s="48" t="s">
        <v>16</v>
      </c>
    </row>
    <row r="15" spans="1:27" ht="12.75" customHeight="1">
      <c r="A15" s="5"/>
      <c r="B15" s="16"/>
      <c r="C15" s="42"/>
      <c r="D15" s="44"/>
      <c r="E15" s="17"/>
      <c r="F15" s="18"/>
      <c r="G15" s="243" t="s">
        <v>25</v>
      </c>
      <c r="H15" s="243"/>
      <c r="I15" s="243"/>
      <c r="J15" s="243"/>
      <c r="K15" s="243"/>
      <c r="L15" s="243"/>
      <c r="M15" s="243"/>
      <c r="N15" s="243"/>
      <c r="O15" s="243"/>
      <c r="P15" s="14" t="s">
        <v>13</v>
      </c>
      <c r="Q15" s="14" t="s">
        <v>20</v>
      </c>
      <c r="R15" s="14" t="s">
        <v>26</v>
      </c>
      <c r="S15" s="14"/>
      <c r="T15" s="14"/>
      <c r="U15" s="14"/>
      <c r="V15" s="14"/>
      <c r="W15" s="14"/>
      <c r="X15" s="49" t="s">
        <v>14</v>
      </c>
      <c r="Y15" s="244" t="s">
        <v>15</v>
      </c>
      <c r="Z15" s="244"/>
      <c r="AA15" s="50" t="s">
        <v>16</v>
      </c>
    </row>
    <row r="16" spans="1:27" ht="12.75" customHeight="1">
      <c r="A16" s="5"/>
      <c r="B16" s="16"/>
      <c r="C16" s="42"/>
      <c r="D16" s="44"/>
      <c r="E16" s="17"/>
      <c r="F16" s="18"/>
      <c r="G16" s="19"/>
      <c r="H16" s="245" t="s">
        <v>27</v>
      </c>
      <c r="I16" s="245"/>
      <c r="J16" s="245"/>
      <c r="K16" s="245"/>
      <c r="L16" s="245"/>
      <c r="M16" s="245"/>
      <c r="N16" s="245"/>
      <c r="O16" s="245"/>
      <c r="P16" s="15" t="s">
        <v>13</v>
      </c>
      <c r="Q16" s="15" t="s">
        <v>20</v>
      </c>
      <c r="R16" s="15" t="s">
        <v>28</v>
      </c>
      <c r="S16" s="15"/>
      <c r="T16" s="15"/>
      <c r="U16" s="15"/>
      <c r="V16" s="15"/>
      <c r="W16" s="15"/>
      <c r="X16" s="51" t="s">
        <v>14</v>
      </c>
      <c r="Y16" s="246" t="s">
        <v>15</v>
      </c>
      <c r="Z16" s="246"/>
      <c r="AA16" s="52" t="s">
        <v>16</v>
      </c>
    </row>
    <row r="17" spans="1:30" ht="12.75" customHeight="1">
      <c r="A17" s="5"/>
      <c r="B17" s="16"/>
      <c r="C17" s="42"/>
      <c r="D17" s="44"/>
      <c r="E17" s="17"/>
      <c r="F17" s="18"/>
      <c r="G17" s="19"/>
      <c r="H17" s="20"/>
      <c r="I17" s="248" t="s">
        <v>55</v>
      </c>
      <c r="J17" s="249"/>
      <c r="K17" s="249"/>
      <c r="L17" s="249"/>
      <c r="M17" s="249"/>
      <c r="N17" s="249"/>
      <c r="O17" s="250"/>
      <c r="P17" s="64" t="s">
        <v>13</v>
      </c>
      <c r="Q17" s="64" t="s">
        <v>20</v>
      </c>
      <c r="R17" s="64" t="s">
        <v>28</v>
      </c>
      <c r="S17" s="64" t="s">
        <v>57</v>
      </c>
      <c r="T17" s="64"/>
      <c r="U17" s="64"/>
      <c r="V17" s="64"/>
      <c r="W17" s="64"/>
      <c r="X17" s="65" t="s">
        <v>14</v>
      </c>
      <c r="Y17" s="247" t="s">
        <v>15</v>
      </c>
      <c r="Z17" s="247"/>
      <c r="AA17" s="66" t="s">
        <v>16</v>
      </c>
      <c r="AD17" s="28" t="s">
        <v>47</v>
      </c>
    </row>
    <row r="18" spans="1:30" ht="12.75" customHeight="1">
      <c r="A18" s="5"/>
      <c r="B18" s="16"/>
      <c r="C18" s="42"/>
      <c r="D18" s="44"/>
      <c r="E18" s="17"/>
      <c r="F18" s="18"/>
      <c r="G18" s="19"/>
      <c r="H18" s="20"/>
      <c r="I18" s="223" t="s">
        <v>56</v>
      </c>
      <c r="J18" s="224"/>
      <c r="K18" s="224"/>
      <c r="L18" s="224"/>
      <c r="M18" s="224"/>
      <c r="N18" s="224"/>
      <c r="O18" s="225"/>
      <c r="P18" s="26" t="s">
        <v>13</v>
      </c>
      <c r="Q18" s="26" t="s">
        <v>20</v>
      </c>
      <c r="R18" s="26" t="s">
        <v>28</v>
      </c>
      <c r="S18" s="26" t="s">
        <v>58</v>
      </c>
      <c r="T18" s="26"/>
      <c r="U18" s="26"/>
      <c r="V18" s="26"/>
      <c r="W18" s="26"/>
      <c r="X18" s="53" t="s">
        <v>14</v>
      </c>
      <c r="Y18" s="221" t="s">
        <v>15</v>
      </c>
      <c r="Z18" s="221"/>
      <c r="AA18" s="54" t="s">
        <v>16</v>
      </c>
    </row>
    <row r="19" spans="1:30" ht="12.75" customHeight="1">
      <c r="A19" s="5"/>
      <c r="B19" s="16"/>
      <c r="C19" s="42"/>
      <c r="D19" s="44"/>
      <c r="E19" s="17"/>
      <c r="F19" s="18"/>
      <c r="G19" s="19"/>
      <c r="H19" s="20"/>
      <c r="I19" s="218" t="s">
        <v>29</v>
      </c>
      <c r="J19" s="219"/>
      <c r="K19" s="219"/>
      <c r="L19" s="219"/>
      <c r="M19" s="219"/>
      <c r="N19" s="219"/>
      <c r="O19" s="220"/>
      <c r="P19" s="67" t="s">
        <v>13</v>
      </c>
      <c r="Q19" s="67" t="s">
        <v>20</v>
      </c>
      <c r="R19" s="67" t="s">
        <v>28</v>
      </c>
      <c r="S19" s="67" t="s">
        <v>30</v>
      </c>
      <c r="T19" s="67"/>
      <c r="U19" s="67"/>
      <c r="V19" s="67"/>
      <c r="W19" s="67"/>
      <c r="X19" s="68" t="s">
        <v>14</v>
      </c>
      <c r="Y19" s="222" t="s">
        <v>15</v>
      </c>
      <c r="Z19" s="222"/>
      <c r="AA19" s="69" t="s">
        <v>16</v>
      </c>
    </row>
    <row r="20" spans="1:30" ht="12.75" customHeight="1">
      <c r="A20" s="5"/>
      <c r="B20" s="16"/>
      <c r="C20" s="42"/>
      <c r="D20" s="44"/>
      <c r="E20" s="17"/>
      <c r="F20" s="18"/>
      <c r="G20" s="19"/>
      <c r="H20" s="20"/>
      <c r="I20" s="24"/>
      <c r="J20" s="259" t="s">
        <v>42</v>
      </c>
      <c r="K20" s="260"/>
      <c r="L20" s="260"/>
      <c r="M20" s="260"/>
      <c r="N20" s="260"/>
      <c r="O20" s="261"/>
      <c r="P20" s="55" t="s">
        <v>13</v>
      </c>
      <c r="Q20" s="55" t="s">
        <v>20</v>
      </c>
      <c r="R20" s="55" t="s">
        <v>28</v>
      </c>
      <c r="S20" s="55" t="s">
        <v>30</v>
      </c>
      <c r="T20" s="29" t="s">
        <v>43</v>
      </c>
      <c r="U20" s="29"/>
      <c r="V20" s="29"/>
      <c r="W20" s="29"/>
      <c r="X20" s="56" t="s">
        <v>14</v>
      </c>
      <c r="Y20" s="251" t="s">
        <v>15</v>
      </c>
      <c r="Z20" s="251"/>
      <c r="AA20" s="57" t="s">
        <v>16</v>
      </c>
    </row>
    <row r="21" spans="1:30" ht="12.75" customHeight="1">
      <c r="A21" s="5"/>
      <c r="B21" s="16"/>
      <c r="C21" s="42"/>
      <c r="D21" s="44"/>
      <c r="E21" s="17"/>
      <c r="F21" s="18"/>
      <c r="G21" s="19"/>
      <c r="H21" s="20"/>
      <c r="I21" s="24"/>
      <c r="J21" s="31"/>
      <c r="K21" s="259" t="s">
        <v>49</v>
      </c>
      <c r="L21" s="260"/>
      <c r="M21" s="260"/>
      <c r="N21" s="260"/>
      <c r="O21" s="261"/>
      <c r="P21" s="55" t="s">
        <v>13</v>
      </c>
      <c r="Q21" s="55" t="s">
        <v>20</v>
      </c>
      <c r="R21" s="55" t="s">
        <v>28</v>
      </c>
      <c r="S21" s="55" t="s">
        <v>30</v>
      </c>
      <c r="T21" s="29" t="s">
        <v>43</v>
      </c>
      <c r="U21" s="29" t="s">
        <v>46</v>
      </c>
      <c r="V21" s="29"/>
      <c r="W21" s="29"/>
      <c r="X21" s="56" t="s">
        <v>14</v>
      </c>
      <c r="Y21" s="251" t="s">
        <v>15</v>
      </c>
      <c r="Z21" s="251"/>
      <c r="AA21" s="57" t="s">
        <v>16</v>
      </c>
    </row>
    <row r="22" spans="1:30" ht="12.75" customHeight="1">
      <c r="A22" s="5"/>
      <c r="B22" s="16"/>
      <c r="C22" s="42"/>
      <c r="D22" s="44"/>
      <c r="E22" s="17"/>
      <c r="F22" s="18"/>
      <c r="G22" s="19"/>
      <c r="H22" s="20"/>
      <c r="I22" s="24"/>
      <c r="J22" s="31"/>
      <c r="K22" s="31"/>
      <c r="L22" s="259" t="s">
        <v>54</v>
      </c>
      <c r="M22" s="260"/>
      <c r="N22" s="260"/>
      <c r="O22" s="261"/>
      <c r="P22" s="55" t="s">
        <v>13</v>
      </c>
      <c r="Q22" s="55" t="s">
        <v>20</v>
      </c>
      <c r="R22" s="55" t="s">
        <v>28</v>
      </c>
      <c r="S22" s="55" t="s">
        <v>30</v>
      </c>
      <c r="T22" s="29" t="s">
        <v>43</v>
      </c>
      <c r="U22" s="29" t="s">
        <v>46</v>
      </c>
      <c r="V22" s="29" t="s">
        <v>52</v>
      </c>
      <c r="W22" s="29"/>
      <c r="X22" s="56" t="s">
        <v>14</v>
      </c>
      <c r="Y22" s="251" t="s">
        <v>15</v>
      </c>
      <c r="Z22" s="251"/>
      <c r="AA22" s="57" t="s">
        <v>16</v>
      </c>
    </row>
    <row r="23" spans="1:30" ht="12.75" customHeight="1">
      <c r="A23" s="5"/>
      <c r="B23" s="16"/>
      <c r="C23" s="42"/>
      <c r="D23" s="44"/>
      <c r="E23" s="17"/>
      <c r="F23" s="18"/>
      <c r="G23" s="19"/>
      <c r="H23" s="20"/>
      <c r="I23" s="24"/>
      <c r="J23" s="32"/>
      <c r="K23" s="32"/>
      <c r="L23" s="32"/>
      <c r="M23" s="262" t="s">
        <v>50</v>
      </c>
      <c r="N23" s="263"/>
      <c r="O23" s="264"/>
      <c r="P23" s="55" t="s">
        <v>13</v>
      </c>
      <c r="Q23" s="55" t="s">
        <v>20</v>
      </c>
      <c r="R23" s="55" t="s">
        <v>28</v>
      </c>
      <c r="S23" s="55" t="s">
        <v>30</v>
      </c>
      <c r="T23" s="29" t="s">
        <v>43</v>
      </c>
      <c r="U23" s="29" t="s">
        <v>46</v>
      </c>
      <c r="V23" s="29" t="s">
        <v>52</v>
      </c>
      <c r="W23" s="29" t="s">
        <v>48</v>
      </c>
      <c r="X23" s="56" t="s">
        <v>14</v>
      </c>
      <c r="Y23" s="251" t="s">
        <v>15</v>
      </c>
      <c r="Z23" s="251"/>
      <c r="AA23" s="57" t="s">
        <v>16</v>
      </c>
    </row>
    <row r="24" spans="1:30" ht="14.85" customHeight="1" thickBot="1">
      <c r="X24" s="58"/>
      <c r="Y24" s="253"/>
      <c r="Z24" s="253"/>
      <c r="AA24" s="58"/>
    </row>
    <row r="25" spans="1:30" ht="13.8" thickBot="1">
      <c r="A25" s="5"/>
      <c r="B25" s="256" t="s">
        <v>31</v>
      </c>
      <c r="C25" s="257"/>
      <c r="D25" s="257"/>
      <c r="E25" s="257"/>
      <c r="F25" s="257"/>
      <c r="G25" s="257"/>
      <c r="H25" s="257"/>
      <c r="I25" s="257"/>
      <c r="J25" s="257"/>
      <c r="K25" s="257"/>
      <c r="L25" s="257"/>
      <c r="M25" s="257"/>
      <c r="N25" s="257"/>
      <c r="O25" s="257"/>
      <c r="P25" s="257"/>
      <c r="Q25" s="257"/>
      <c r="R25" s="257"/>
      <c r="S25" s="257"/>
      <c r="T25" s="257"/>
      <c r="U25" s="257"/>
      <c r="V25" s="257"/>
      <c r="W25" s="258"/>
      <c r="X25" s="59" t="s">
        <v>14</v>
      </c>
      <c r="Y25" s="254" t="s">
        <v>15</v>
      </c>
      <c r="Z25" s="254"/>
      <c r="AA25" s="60" t="s">
        <v>16</v>
      </c>
    </row>
    <row r="26" spans="1:30"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30" ht="12.75" customHeight="1">
      <c r="B27" s="239" t="s">
        <v>32</v>
      </c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61" t="s">
        <v>33</v>
      </c>
      <c r="P27" s="62"/>
      <c r="Q27" s="255"/>
      <c r="R27" s="255"/>
      <c r="S27" s="62"/>
      <c r="T27" s="62"/>
      <c r="U27" s="62"/>
      <c r="V27" s="62"/>
      <c r="W27" s="62"/>
      <c r="X27" s="255" t="s">
        <v>34</v>
      </c>
      <c r="Y27" s="255"/>
      <c r="Z27" s="62"/>
      <c r="AA27" s="63" t="s">
        <v>35</v>
      </c>
    </row>
    <row r="28" spans="1:30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5" t="s">
        <v>36</v>
      </c>
      <c r="P28" s="25"/>
      <c r="Q28" s="252" t="s">
        <v>37</v>
      </c>
      <c r="R28" s="252"/>
      <c r="S28" s="25"/>
      <c r="T28" s="25"/>
      <c r="U28" s="25"/>
      <c r="V28" s="25"/>
      <c r="W28" s="25"/>
      <c r="X28" s="252" t="s">
        <v>38</v>
      </c>
      <c r="Y28" s="252"/>
      <c r="Z28" s="25"/>
      <c r="AA28" s="25" t="s">
        <v>39</v>
      </c>
    </row>
    <row r="29" spans="1:30">
      <c r="I29" s="8" t="s">
        <v>40</v>
      </c>
      <c r="J29" s="8"/>
      <c r="K29" s="8"/>
      <c r="L29" s="8"/>
      <c r="M29" s="8"/>
      <c r="N29" s="8"/>
    </row>
  </sheetData>
  <mergeCells count="45"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  <mergeCell ref="G15:O15"/>
    <mergeCell ref="Y15:Z15"/>
    <mergeCell ref="H16:O16"/>
    <mergeCell ref="Y16:Z16"/>
    <mergeCell ref="Y17:Z17"/>
    <mergeCell ref="I17:O17"/>
    <mergeCell ref="B1:AA1"/>
    <mergeCell ref="B3:AA3"/>
    <mergeCell ref="B5:AA5"/>
    <mergeCell ref="B7:O7"/>
    <mergeCell ref="Y7:Z7"/>
    <mergeCell ref="B4:N4"/>
    <mergeCell ref="B6:N6"/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07"/>
  <sheetViews>
    <sheetView tabSelected="1" view="pageBreakPreview" zoomScale="90" zoomScaleNormal="100" zoomScaleSheetLayoutView="90" workbookViewId="0">
      <selection activeCell="A8" sqref="A8:A9"/>
    </sheetView>
  </sheetViews>
  <sheetFormatPr defaultColWidth="9.44140625" defaultRowHeight="13.2"/>
  <cols>
    <col min="1" max="1" width="75.44140625" style="211" customWidth="1"/>
    <col min="2" max="2" width="7.5546875" style="212" customWidth="1"/>
    <col min="3" max="3" width="8.5546875" style="212" customWidth="1"/>
    <col min="4" max="4" width="15.5546875" style="212" customWidth="1"/>
    <col min="5" max="5" width="6.44140625" style="212" customWidth="1"/>
    <col min="6" max="6" width="8.5546875" style="212" customWidth="1"/>
    <col min="7" max="7" width="15" style="212" customWidth="1"/>
    <col min="8" max="8" width="14.5546875" style="212" customWidth="1"/>
    <col min="9" max="9" width="14.44140625" style="212" customWidth="1"/>
    <col min="11" max="11" width="23.44140625" customWidth="1"/>
    <col min="14" max="14" width="13.77734375" bestFit="1" customWidth="1"/>
  </cols>
  <sheetData>
    <row r="1" spans="1:11" ht="20.100000000000001" customHeight="1">
      <c r="A1" s="129"/>
      <c r="B1" s="130"/>
      <c r="C1" s="130"/>
      <c r="D1" s="130"/>
      <c r="E1" s="130"/>
      <c r="F1" s="130"/>
      <c r="G1" s="130"/>
      <c r="H1" s="130"/>
      <c r="I1" s="130" t="s">
        <v>441</v>
      </c>
    </row>
    <row r="2" spans="1:11" ht="12.6" customHeight="1">
      <c r="A2" s="131"/>
      <c r="B2" s="132"/>
      <c r="C2" s="132"/>
      <c r="D2" s="132"/>
      <c r="E2" s="132"/>
      <c r="F2" s="132"/>
      <c r="G2" s="265" t="s">
        <v>709</v>
      </c>
      <c r="H2" s="265"/>
      <c r="I2" s="265"/>
    </row>
    <row r="3" spans="1:11" ht="13.35" customHeight="1">
      <c r="A3" s="131"/>
      <c r="B3" s="132"/>
      <c r="C3" s="132"/>
      <c r="D3" s="132"/>
      <c r="E3" s="132"/>
      <c r="F3" s="132"/>
      <c r="G3" s="265" t="s">
        <v>879</v>
      </c>
      <c r="H3" s="265"/>
      <c r="I3" s="265"/>
    </row>
    <row r="4" spans="1:11" ht="13.35" customHeight="1">
      <c r="A4" s="131"/>
      <c r="B4" s="132"/>
      <c r="C4" s="132"/>
      <c r="D4" s="132"/>
      <c r="E4" s="132"/>
      <c r="F4" s="132"/>
      <c r="G4" s="275" t="s">
        <v>869</v>
      </c>
      <c r="H4" s="275"/>
      <c r="I4" s="275"/>
    </row>
    <row r="5" spans="1:11" ht="13.35" customHeight="1">
      <c r="A5" s="131"/>
      <c r="B5" s="132"/>
      <c r="C5" s="132"/>
      <c r="D5" s="132"/>
      <c r="E5" s="132"/>
      <c r="F5" s="132"/>
      <c r="G5" s="133"/>
      <c r="H5" s="275" t="s">
        <v>829</v>
      </c>
      <c r="I5" s="275"/>
    </row>
    <row r="6" spans="1:11" ht="15.6">
      <c r="A6" s="266" t="s">
        <v>719</v>
      </c>
      <c r="B6" s="266"/>
      <c r="C6" s="266"/>
      <c r="D6" s="266"/>
      <c r="E6" s="266"/>
      <c r="F6" s="266"/>
      <c r="G6" s="266"/>
      <c r="H6" s="266"/>
      <c r="I6" s="266"/>
    </row>
    <row r="7" spans="1:11" ht="13.8" thickBot="1">
      <c r="A7" s="134"/>
      <c r="B7" s="134"/>
      <c r="C7" s="134"/>
      <c r="D7" s="134"/>
      <c r="E7" s="134"/>
      <c r="F7" s="134"/>
      <c r="G7" s="130"/>
      <c r="H7" s="135"/>
      <c r="I7" s="135" t="s">
        <v>372</v>
      </c>
    </row>
    <row r="8" spans="1:11">
      <c r="A8" s="269" t="s">
        <v>3</v>
      </c>
      <c r="B8" s="271" t="s">
        <v>146</v>
      </c>
      <c r="C8" s="271"/>
      <c r="D8" s="271"/>
      <c r="E8" s="271"/>
      <c r="F8" s="272" t="s">
        <v>200</v>
      </c>
      <c r="G8" s="271">
        <v>2025</v>
      </c>
      <c r="H8" s="271">
        <v>2026</v>
      </c>
      <c r="I8" s="267">
        <v>2027</v>
      </c>
      <c r="J8" s="214"/>
    </row>
    <row r="9" spans="1:11" ht="39.6">
      <c r="A9" s="270"/>
      <c r="B9" s="127" t="s">
        <v>147</v>
      </c>
      <c r="C9" s="127" t="s">
        <v>213</v>
      </c>
      <c r="D9" s="127" t="s">
        <v>400</v>
      </c>
      <c r="E9" s="136" t="s">
        <v>199</v>
      </c>
      <c r="F9" s="273"/>
      <c r="G9" s="274"/>
      <c r="H9" s="274"/>
      <c r="I9" s="268"/>
      <c r="J9" s="214"/>
    </row>
    <row r="10" spans="1:11">
      <c r="A10" s="139">
        <v>1</v>
      </c>
      <c r="B10" s="137">
        <v>2</v>
      </c>
      <c r="C10" s="137">
        <v>3</v>
      </c>
      <c r="D10" s="137">
        <v>4</v>
      </c>
      <c r="E10" s="136">
        <v>5</v>
      </c>
      <c r="F10" s="136">
        <v>6</v>
      </c>
      <c r="G10" s="137">
        <v>7</v>
      </c>
      <c r="H10" s="137">
        <v>8</v>
      </c>
      <c r="I10" s="138">
        <v>9</v>
      </c>
      <c r="J10" s="214"/>
      <c r="K10" s="119"/>
    </row>
    <row r="11" spans="1:11">
      <c r="A11" s="140" t="s">
        <v>143</v>
      </c>
      <c r="B11" s="137" t="s">
        <v>59</v>
      </c>
      <c r="C11" s="137"/>
      <c r="D11" s="137"/>
      <c r="E11" s="137"/>
      <c r="F11" s="137"/>
      <c r="G11" s="141">
        <f>G12+G133+G141+G201+G313+G485+G517+G560+G609+G637+G665</f>
        <v>5133409.2</v>
      </c>
      <c r="H11" s="141">
        <f>H12+H133+H141+H201+H313+H485+H517+H560+H609+H637+H665</f>
        <v>3494452</v>
      </c>
      <c r="I11" s="142">
        <f>I12+I133+I141+I201+I313+I485+I517+I560+I609+I637+I665</f>
        <v>3803906.8</v>
      </c>
      <c r="J11" s="214"/>
    </row>
    <row r="12" spans="1:11">
      <c r="A12" s="100" t="s">
        <v>60</v>
      </c>
      <c r="B12" s="137" t="s">
        <v>59</v>
      </c>
      <c r="C12" s="77" t="s">
        <v>343</v>
      </c>
      <c r="D12" s="137"/>
      <c r="E12" s="137"/>
      <c r="F12" s="137"/>
      <c r="G12" s="141">
        <f>G13+G20+G66+G74</f>
        <v>687681.7</v>
      </c>
      <c r="H12" s="141">
        <f t="shared" ref="H12:I12" si="0">H13+H20+H66+H74</f>
        <v>571767.6</v>
      </c>
      <c r="I12" s="142">
        <f t="shared" si="0"/>
        <v>570682.20000000007</v>
      </c>
      <c r="J12" s="214"/>
    </row>
    <row r="13" spans="1:11" ht="26.4">
      <c r="A13" s="101" t="s">
        <v>61</v>
      </c>
      <c r="B13" s="78" t="s">
        <v>59</v>
      </c>
      <c r="C13" s="77" t="s">
        <v>211</v>
      </c>
      <c r="D13" s="79"/>
      <c r="E13" s="78"/>
      <c r="F13" s="78"/>
      <c r="G13" s="141">
        <f t="shared" ref="G13:I18" si="1">G14</f>
        <v>7670</v>
      </c>
      <c r="H13" s="141">
        <f t="shared" si="1"/>
        <v>3675</v>
      </c>
      <c r="I13" s="142">
        <f t="shared" si="1"/>
        <v>3675</v>
      </c>
      <c r="J13" s="214"/>
    </row>
    <row r="14" spans="1:11" ht="26.4">
      <c r="A14" s="143" t="s">
        <v>610</v>
      </c>
      <c r="B14" s="71" t="s">
        <v>59</v>
      </c>
      <c r="C14" s="77" t="s">
        <v>211</v>
      </c>
      <c r="D14" s="127" t="s">
        <v>176</v>
      </c>
      <c r="E14" s="137"/>
      <c r="F14" s="137"/>
      <c r="G14" s="141">
        <f t="shared" si="1"/>
        <v>7670</v>
      </c>
      <c r="H14" s="141">
        <f t="shared" si="1"/>
        <v>3675</v>
      </c>
      <c r="I14" s="142">
        <f t="shared" si="1"/>
        <v>3675</v>
      </c>
      <c r="J14" s="214"/>
    </row>
    <row r="15" spans="1:11">
      <c r="A15" s="143" t="s">
        <v>196</v>
      </c>
      <c r="B15" s="72" t="s">
        <v>59</v>
      </c>
      <c r="C15" s="77" t="s">
        <v>211</v>
      </c>
      <c r="D15" s="127" t="s">
        <v>189</v>
      </c>
      <c r="E15" s="137"/>
      <c r="F15" s="137"/>
      <c r="G15" s="141">
        <f t="shared" si="1"/>
        <v>7670</v>
      </c>
      <c r="H15" s="141">
        <f t="shared" si="1"/>
        <v>3675</v>
      </c>
      <c r="I15" s="142">
        <f t="shared" si="1"/>
        <v>3675</v>
      </c>
      <c r="J15" s="214"/>
    </row>
    <row r="16" spans="1:11" ht="26.4">
      <c r="A16" s="144" t="s">
        <v>326</v>
      </c>
      <c r="B16" s="73" t="s">
        <v>59</v>
      </c>
      <c r="C16" s="77" t="s">
        <v>211</v>
      </c>
      <c r="D16" s="127" t="s">
        <v>190</v>
      </c>
      <c r="E16" s="137"/>
      <c r="F16" s="137"/>
      <c r="G16" s="141">
        <f t="shared" si="1"/>
        <v>7670</v>
      </c>
      <c r="H16" s="141">
        <f t="shared" si="1"/>
        <v>3675</v>
      </c>
      <c r="I16" s="142">
        <f t="shared" si="1"/>
        <v>3675</v>
      </c>
      <c r="J16" s="214"/>
    </row>
    <row r="17" spans="1:10">
      <c r="A17" s="145" t="s">
        <v>197</v>
      </c>
      <c r="B17" s="75" t="s">
        <v>59</v>
      </c>
      <c r="C17" s="74" t="s">
        <v>211</v>
      </c>
      <c r="D17" s="128" t="s">
        <v>198</v>
      </c>
      <c r="E17" s="94"/>
      <c r="F17" s="94"/>
      <c r="G17" s="146">
        <f t="shared" si="1"/>
        <v>7670</v>
      </c>
      <c r="H17" s="146">
        <f>H18</f>
        <v>3675</v>
      </c>
      <c r="I17" s="147">
        <f>I18</f>
        <v>3675</v>
      </c>
      <c r="J17" s="214"/>
    </row>
    <row r="18" spans="1:10" ht="39.6">
      <c r="A18" s="148" t="s">
        <v>63</v>
      </c>
      <c r="B18" s="149" t="s">
        <v>59</v>
      </c>
      <c r="C18" s="74" t="s">
        <v>211</v>
      </c>
      <c r="D18" s="128" t="s">
        <v>198</v>
      </c>
      <c r="E18" s="150" t="s">
        <v>64</v>
      </c>
      <c r="F18" s="150"/>
      <c r="G18" s="146">
        <f t="shared" si="1"/>
        <v>7670</v>
      </c>
      <c r="H18" s="146">
        <f>H19</f>
        <v>3675</v>
      </c>
      <c r="I18" s="147">
        <f>I19</f>
        <v>3675</v>
      </c>
      <c r="J18" s="214"/>
    </row>
    <row r="19" spans="1:10">
      <c r="A19" s="148" t="s">
        <v>65</v>
      </c>
      <c r="B19" s="149" t="s">
        <v>59</v>
      </c>
      <c r="C19" s="74" t="s">
        <v>211</v>
      </c>
      <c r="D19" s="128" t="s">
        <v>198</v>
      </c>
      <c r="E19" s="150" t="s">
        <v>66</v>
      </c>
      <c r="F19" s="150">
        <v>900100</v>
      </c>
      <c r="G19" s="146">
        <v>7670</v>
      </c>
      <c r="H19" s="146">
        <v>3675</v>
      </c>
      <c r="I19" s="147">
        <v>3675</v>
      </c>
      <c r="J19" s="214"/>
    </row>
    <row r="20" spans="1:10" ht="39.6">
      <c r="A20" s="101" t="s">
        <v>67</v>
      </c>
      <c r="B20" s="78" t="s">
        <v>59</v>
      </c>
      <c r="C20" s="81" t="s">
        <v>212</v>
      </c>
      <c r="D20" s="137"/>
      <c r="E20" s="137"/>
      <c r="F20" s="137"/>
      <c r="G20" s="141">
        <f>G21+G37+G29+G58</f>
        <v>175931.1</v>
      </c>
      <c r="H20" s="141">
        <f t="shared" ref="H20:I20" si="2">H21+H37+H29+H58</f>
        <v>162669.1</v>
      </c>
      <c r="I20" s="142">
        <f t="shared" si="2"/>
        <v>162711.1</v>
      </c>
      <c r="J20" s="214"/>
    </row>
    <row r="21" spans="1:10">
      <c r="A21" s="143" t="s">
        <v>201</v>
      </c>
      <c r="B21" s="137" t="s">
        <v>59</v>
      </c>
      <c r="C21" s="81" t="s">
        <v>212</v>
      </c>
      <c r="D21" s="127" t="s">
        <v>156</v>
      </c>
      <c r="E21" s="93"/>
      <c r="F21" s="93"/>
      <c r="G21" s="141">
        <f>G22</f>
        <v>5150</v>
      </c>
      <c r="H21" s="141">
        <f t="shared" ref="H21:I21" si="3">H22</f>
        <v>5187</v>
      </c>
      <c r="I21" s="142">
        <f t="shared" si="3"/>
        <v>5227</v>
      </c>
      <c r="J21" s="214"/>
    </row>
    <row r="22" spans="1:10">
      <c r="A22" s="151" t="s">
        <v>108</v>
      </c>
      <c r="B22" s="71" t="s">
        <v>59</v>
      </c>
      <c r="C22" s="81" t="s">
        <v>212</v>
      </c>
      <c r="D22" s="127" t="s">
        <v>440</v>
      </c>
      <c r="E22" s="152"/>
      <c r="F22" s="152"/>
      <c r="G22" s="153">
        <f>G23</f>
        <v>5150</v>
      </c>
      <c r="H22" s="153">
        <f t="shared" ref="H22:I23" si="4">H23</f>
        <v>5187</v>
      </c>
      <c r="I22" s="154">
        <f t="shared" si="4"/>
        <v>5227</v>
      </c>
      <c r="J22" s="214"/>
    </row>
    <row r="23" spans="1:10" ht="39.6">
      <c r="A23" s="151" t="s">
        <v>545</v>
      </c>
      <c r="B23" s="71" t="s">
        <v>59</v>
      </c>
      <c r="C23" s="81" t="s">
        <v>212</v>
      </c>
      <c r="D23" s="127" t="s">
        <v>546</v>
      </c>
      <c r="E23" s="152"/>
      <c r="F23" s="152"/>
      <c r="G23" s="153">
        <f>G24</f>
        <v>5150</v>
      </c>
      <c r="H23" s="153">
        <f t="shared" si="4"/>
        <v>5187</v>
      </c>
      <c r="I23" s="154">
        <f t="shared" si="4"/>
        <v>5227</v>
      </c>
      <c r="J23" s="214"/>
    </row>
    <row r="24" spans="1:10" ht="39.6">
      <c r="A24" s="148" t="s">
        <v>395</v>
      </c>
      <c r="B24" s="85" t="s">
        <v>59</v>
      </c>
      <c r="C24" s="74" t="s">
        <v>212</v>
      </c>
      <c r="D24" s="128" t="s">
        <v>547</v>
      </c>
      <c r="E24" s="150"/>
      <c r="F24" s="150"/>
      <c r="G24" s="155">
        <f>G25+G27</f>
        <v>5150</v>
      </c>
      <c r="H24" s="155">
        <f t="shared" ref="H24:I24" si="5">H25+H27</f>
        <v>5187</v>
      </c>
      <c r="I24" s="156">
        <f t="shared" si="5"/>
        <v>5227</v>
      </c>
      <c r="J24" s="214"/>
    </row>
    <row r="25" spans="1:10" ht="39.6">
      <c r="A25" s="148" t="s">
        <v>63</v>
      </c>
      <c r="B25" s="85" t="s">
        <v>59</v>
      </c>
      <c r="C25" s="74" t="s">
        <v>212</v>
      </c>
      <c r="D25" s="128" t="s">
        <v>547</v>
      </c>
      <c r="E25" s="150" t="s">
        <v>64</v>
      </c>
      <c r="F25" s="150"/>
      <c r="G25" s="146">
        <f>G26</f>
        <v>4656.8</v>
      </c>
      <c r="H25" s="146">
        <f t="shared" ref="H25:I25" si="6">H26</f>
        <v>4656.8</v>
      </c>
      <c r="I25" s="147">
        <f t="shared" si="6"/>
        <v>4656.8</v>
      </c>
      <c r="J25" s="214"/>
    </row>
    <row r="26" spans="1:10">
      <c r="A26" s="148" t="s">
        <v>65</v>
      </c>
      <c r="B26" s="85" t="s">
        <v>59</v>
      </c>
      <c r="C26" s="74" t="s">
        <v>212</v>
      </c>
      <c r="D26" s="128" t="s">
        <v>547</v>
      </c>
      <c r="E26" s="150" t="s">
        <v>66</v>
      </c>
      <c r="F26" s="150">
        <v>900303</v>
      </c>
      <c r="G26" s="146">
        <v>4656.8</v>
      </c>
      <c r="H26" s="146">
        <v>4656.8</v>
      </c>
      <c r="I26" s="147">
        <v>4656.8</v>
      </c>
      <c r="J26" s="214"/>
    </row>
    <row r="27" spans="1:10">
      <c r="A27" s="148" t="s">
        <v>68</v>
      </c>
      <c r="B27" s="85" t="s">
        <v>59</v>
      </c>
      <c r="C27" s="74" t="s">
        <v>212</v>
      </c>
      <c r="D27" s="128" t="s">
        <v>547</v>
      </c>
      <c r="E27" s="150" t="s">
        <v>69</v>
      </c>
      <c r="F27" s="150"/>
      <c r="G27" s="146">
        <f>G28</f>
        <v>493.2</v>
      </c>
      <c r="H27" s="146">
        <f t="shared" ref="H27:I27" si="7">H28</f>
        <v>530.20000000000005</v>
      </c>
      <c r="I27" s="147">
        <f t="shared" si="7"/>
        <v>570.20000000000005</v>
      </c>
      <c r="J27" s="214"/>
    </row>
    <row r="28" spans="1:10" ht="26.4">
      <c r="A28" s="148" t="s">
        <v>70</v>
      </c>
      <c r="B28" s="85" t="s">
        <v>59</v>
      </c>
      <c r="C28" s="74" t="s">
        <v>212</v>
      </c>
      <c r="D28" s="128" t="s">
        <v>547</v>
      </c>
      <c r="E28" s="150" t="s">
        <v>71</v>
      </c>
      <c r="F28" s="150">
        <v>900303</v>
      </c>
      <c r="G28" s="146">
        <v>493.2</v>
      </c>
      <c r="H28" s="146">
        <v>530.20000000000005</v>
      </c>
      <c r="I28" s="147">
        <v>570.20000000000005</v>
      </c>
      <c r="J28" s="214"/>
    </row>
    <row r="29" spans="1:10">
      <c r="A29" s="157" t="s">
        <v>285</v>
      </c>
      <c r="B29" s="73" t="s">
        <v>59</v>
      </c>
      <c r="C29" s="79" t="s">
        <v>212</v>
      </c>
      <c r="D29" s="127" t="s">
        <v>168</v>
      </c>
      <c r="E29" s="149"/>
      <c r="F29" s="149"/>
      <c r="G29" s="141">
        <f>G30</f>
        <v>261</v>
      </c>
      <c r="H29" s="141">
        <f t="shared" ref="H29:I33" si="8">H30</f>
        <v>261</v>
      </c>
      <c r="I29" s="142">
        <f t="shared" si="8"/>
        <v>261</v>
      </c>
      <c r="J29" s="214"/>
    </row>
    <row r="30" spans="1:10" ht="26.4">
      <c r="A30" s="157" t="s">
        <v>587</v>
      </c>
      <c r="B30" s="73">
        <v>901</v>
      </c>
      <c r="C30" s="79" t="s">
        <v>212</v>
      </c>
      <c r="D30" s="127" t="s">
        <v>173</v>
      </c>
      <c r="E30" s="152"/>
      <c r="F30" s="152"/>
      <c r="G30" s="141">
        <f>G31</f>
        <v>261</v>
      </c>
      <c r="H30" s="141">
        <f t="shared" si="8"/>
        <v>261</v>
      </c>
      <c r="I30" s="142">
        <f t="shared" si="8"/>
        <v>261</v>
      </c>
      <c r="J30" s="214"/>
    </row>
    <row r="31" spans="1:10" ht="26.4">
      <c r="A31" s="157" t="s">
        <v>588</v>
      </c>
      <c r="B31" s="85" t="s">
        <v>59</v>
      </c>
      <c r="C31" s="95" t="s">
        <v>212</v>
      </c>
      <c r="D31" s="128" t="s">
        <v>287</v>
      </c>
      <c r="E31" s="150"/>
      <c r="F31" s="150"/>
      <c r="G31" s="141">
        <f>G32</f>
        <v>261</v>
      </c>
      <c r="H31" s="141">
        <f t="shared" si="8"/>
        <v>261</v>
      </c>
      <c r="I31" s="142">
        <f t="shared" si="8"/>
        <v>261</v>
      </c>
      <c r="J31" s="214"/>
    </row>
    <row r="32" spans="1:10">
      <c r="A32" s="157" t="s">
        <v>667</v>
      </c>
      <c r="B32" s="85" t="s">
        <v>59</v>
      </c>
      <c r="C32" s="95" t="s">
        <v>212</v>
      </c>
      <c r="D32" s="128" t="s">
        <v>288</v>
      </c>
      <c r="E32" s="90"/>
      <c r="F32" s="90"/>
      <c r="G32" s="141">
        <f>G33+G35</f>
        <v>261</v>
      </c>
      <c r="H32" s="141">
        <f t="shared" ref="H32:I32" si="9">H33+H35</f>
        <v>261</v>
      </c>
      <c r="I32" s="142">
        <f t="shared" si="9"/>
        <v>261</v>
      </c>
      <c r="J32" s="214"/>
    </row>
    <row r="33" spans="1:10" ht="39.6">
      <c r="A33" s="148" t="s">
        <v>63</v>
      </c>
      <c r="B33" s="85" t="s">
        <v>59</v>
      </c>
      <c r="C33" s="95" t="s">
        <v>212</v>
      </c>
      <c r="D33" s="128" t="s">
        <v>288</v>
      </c>
      <c r="E33" s="150" t="s">
        <v>64</v>
      </c>
      <c r="F33" s="150"/>
      <c r="G33" s="146">
        <f>G34</f>
        <v>217.6</v>
      </c>
      <c r="H33" s="146">
        <f t="shared" si="8"/>
        <v>217.6</v>
      </c>
      <c r="I33" s="147">
        <f t="shared" si="8"/>
        <v>217.6</v>
      </c>
      <c r="J33" s="214"/>
    </row>
    <row r="34" spans="1:10">
      <c r="A34" s="148" t="s">
        <v>65</v>
      </c>
      <c r="B34" s="85" t="s">
        <v>59</v>
      </c>
      <c r="C34" s="95" t="s">
        <v>212</v>
      </c>
      <c r="D34" s="128" t="s">
        <v>288</v>
      </c>
      <c r="E34" s="150" t="s">
        <v>66</v>
      </c>
      <c r="F34" s="150">
        <v>900303</v>
      </c>
      <c r="G34" s="146">
        <v>217.6</v>
      </c>
      <c r="H34" s="146">
        <v>217.6</v>
      </c>
      <c r="I34" s="147">
        <v>217.6</v>
      </c>
      <c r="J34" s="214"/>
    </row>
    <row r="35" spans="1:10">
      <c r="A35" s="148" t="s">
        <v>68</v>
      </c>
      <c r="B35" s="85" t="s">
        <v>59</v>
      </c>
      <c r="C35" s="95" t="s">
        <v>212</v>
      </c>
      <c r="D35" s="128" t="s">
        <v>288</v>
      </c>
      <c r="E35" s="150" t="s">
        <v>69</v>
      </c>
      <c r="F35" s="150"/>
      <c r="G35" s="146">
        <f>G36</f>
        <v>43.4</v>
      </c>
      <c r="H35" s="146">
        <f t="shared" ref="H35:I35" si="10">H36</f>
        <v>43.4</v>
      </c>
      <c r="I35" s="147">
        <f t="shared" si="10"/>
        <v>43.4</v>
      </c>
      <c r="J35" s="214"/>
    </row>
    <row r="36" spans="1:10" ht="26.4">
      <c r="A36" s="148" t="s">
        <v>70</v>
      </c>
      <c r="B36" s="85" t="s">
        <v>59</v>
      </c>
      <c r="C36" s="95" t="s">
        <v>212</v>
      </c>
      <c r="D36" s="128" t="s">
        <v>288</v>
      </c>
      <c r="E36" s="150" t="s">
        <v>71</v>
      </c>
      <c r="F36" s="150">
        <v>900303</v>
      </c>
      <c r="G36" s="146">
        <v>43.4</v>
      </c>
      <c r="H36" s="146">
        <v>43.4</v>
      </c>
      <c r="I36" s="147">
        <v>43.4</v>
      </c>
      <c r="J36" s="214"/>
    </row>
    <row r="37" spans="1:10" ht="26.4">
      <c r="A37" s="143" t="s">
        <v>610</v>
      </c>
      <c r="B37" s="137" t="s">
        <v>59</v>
      </c>
      <c r="C37" s="81" t="s">
        <v>212</v>
      </c>
      <c r="D37" s="127" t="s">
        <v>176</v>
      </c>
      <c r="E37" s="137"/>
      <c r="F37" s="137"/>
      <c r="G37" s="141">
        <f>G45+G38</f>
        <v>169370.1</v>
      </c>
      <c r="H37" s="141">
        <f t="shared" ref="H37:I37" si="11">H45+H38</f>
        <v>156069.1</v>
      </c>
      <c r="I37" s="142">
        <f t="shared" si="11"/>
        <v>156069.1</v>
      </c>
      <c r="J37" s="214"/>
    </row>
    <row r="38" spans="1:10">
      <c r="A38" s="143" t="s">
        <v>679</v>
      </c>
      <c r="B38" s="137" t="s">
        <v>59</v>
      </c>
      <c r="C38" s="79" t="s">
        <v>212</v>
      </c>
      <c r="D38" s="127" t="s">
        <v>314</v>
      </c>
      <c r="E38" s="137"/>
      <c r="F38" s="137"/>
      <c r="G38" s="141">
        <f>G39</f>
        <v>2994.7</v>
      </c>
      <c r="H38" s="141">
        <f t="shared" ref="H38:I39" si="12">H39</f>
        <v>2994.7</v>
      </c>
      <c r="I38" s="142">
        <f t="shared" si="12"/>
        <v>2994.7</v>
      </c>
      <c r="J38" s="214"/>
    </row>
    <row r="39" spans="1:10" ht="52.8">
      <c r="A39" s="158" t="s">
        <v>677</v>
      </c>
      <c r="B39" s="137" t="s">
        <v>59</v>
      </c>
      <c r="C39" s="79" t="s">
        <v>212</v>
      </c>
      <c r="D39" s="127" t="s">
        <v>325</v>
      </c>
      <c r="E39" s="152"/>
      <c r="F39" s="152"/>
      <c r="G39" s="141">
        <f>G40</f>
        <v>2994.7</v>
      </c>
      <c r="H39" s="141">
        <f t="shared" si="12"/>
        <v>2994.7</v>
      </c>
      <c r="I39" s="142">
        <f t="shared" si="12"/>
        <v>2994.7</v>
      </c>
      <c r="J39" s="214"/>
    </row>
    <row r="40" spans="1:10" ht="52.8">
      <c r="A40" s="159" t="s">
        <v>678</v>
      </c>
      <c r="B40" s="149" t="s">
        <v>59</v>
      </c>
      <c r="C40" s="95" t="s">
        <v>212</v>
      </c>
      <c r="D40" s="128" t="s">
        <v>676</v>
      </c>
      <c r="E40" s="150"/>
      <c r="F40" s="150"/>
      <c r="G40" s="146">
        <f>G41+G43</f>
        <v>2994.7</v>
      </c>
      <c r="H40" s="146">
        <f t="shared" ref="H40:I40" si="13">H41+H43</f>
        <v>2994.7</v>
      </c>
      <c r="I40" s="147">
        <f t="shared" si="13"/>
        <v>2994.7</v>
      </c>
      <c r="J40" s="214"/>
    </row>
    <row r="41" spans="1:10" ht="39.6">
      <c r="A41" s="148" t="s">
        <v>63</v>
      </c>
      <c r="B41" s="149" t="s">
        <v>59</v>
      </c>
      <c r="C41" s="95" t="s">
        <v>212</v>
      </c>
      <c r="D41" s="128" t="s">
        <v>676</v>
      </c>
      <c r="E41" s="150" t="s">
        <v>64</v>
      </c>
      <c r="F41" s="150"/>
      <c r="G41" s="146">
        <f>G42</f>
        <v>2760.1</v>
      </c>
      <c r="H41" s="146">
        <f t="shared" ref="H41:I41" si="14">H42</f>
        <v>2760.1</v>
      </c>
      <c r="I41" s="147">
        <f t="shared" si="14"/>
        <v>2760.1</v>
      </c>
      <c r="J41" s="214"/>
    </row>
    <row r="42" spans="1:10">
      <c r="A42" s="148" t="s">
        <v>65</v>
      </c>
      <c r="B42" s="149" t="s">
        <v>59</v>
      </c>
      <c r="C42" s="95" t="s">
        <v>212</v>
      </c>
      <c r="D42" s="128" t="s">
        <v>676</v>
      </c>
      <c r="E42" s="150" t="s">
        <v>66</v>
      </c>
      <c r="F42" s="150">
        <v>900303</v>
      </c>
      <c r="G42" s="146">
        <v>2760.1</v>
      </c>
      <c r="H42" s="146">
        <v>2760.1</v>
      </c>
      <c r="I42" s="147">
        <v>2760.1</v>
      </c>
      <c r="J42" s="214"/>
    </row>
    <row r="43" spans="1:10">
      <c r="A43" s="148" t="s">
        <v>68</v>
      </c>
      <c r="B43" s="149" t="s">
        <v>59</v>
      </c>
      <c r="C43" s="95" t="s">
        <v>212</v>
      </c>
      <c r="D43" s="128" t="s">
        <v>676</v>
      </c>
      <c r="E43" s="150" t="s">
        <v>69</v>
      </c>
      <c r="F43" s="150"/>
      <c r="G43" s="146">
        <f>G44</f>
        <v>234.6</v>
      </c>
      <c r="H43" s="146">
        <f>H44</f>
        <v>234.6</v>
      </c>
      <c r="I43" s="147">
        <f>I44</f>
        <v>234.6</v>
      </c>
      <c r="J43" s="214"/>
    </row>
    <row r="44" spans="1:10" ht="26.4">
      <c r="A44" s="148" t="s">
        <v>70</v>
      </c>
      <c r="B44" s="149" t="s">
        <v>59</v>
      </c>
      <c r="C44" s="95" t="s">
        <v>212</v>
      </c>
      <c r="D44" s="128" t="s">
        <v>676</v>
      </c>
      <c r="E44" s="150" t="s">
        <v>71</v>
      </c>
      <c r="F44" s="150">
        <v>900303</v>
      </c>
      <c r="G44" s="146">
        <v>234.6</v>
      </c>
      <c r="H44" s="146">
        <v>234.6</v>
      </c>
      <c r="I44" s="147">
        <v>234.6</v>
      </c>
      <c r="J44" s="214"/>
    </row>
    <row r="45" spans="1:10">
      <c r="A45" s="143" t="s">
        <v>196</v>
      </c>
      <c r="B45" s="137" t="s">
        <v>59</v>
      </c>
      <c r="C45" s="81" t="s">
        <v>212</v>
      </c>
      <c r="D45" s="127" t="s">
        <v>189</v>
      </c>
      <c r="E45" s="137"/>
      <c r="F45" s="137"/>
      <c r="G45" s="141">
        <f>G46+G54</f>
        <v>166375.4</v>
      </c>
      <c r="H45" s="141">
        <f>H46+H54</f>
        <v>153074.4</v>
      </c>
      <c r="I45" s="142">
        <f>I46+I54</f>
        <v>153074.4</v>
      </c>
      <c r="J45" s="214"/>
    </row>
    <row r="46" spans="1:10" ht="26.4">
      <c r="A46" s="144" t="s">
        <v>326</v>
      </c>
      <c r="B46" s="84" t="s">
        <v>59</v>
      </c>
      <c r="C46" s="81" t="s">
        <v>212</v>
      </c>
      <c r="D46" s="127" t="s">
        <v>190</v>
      </c>
      <c r="E46" s="137"/>
      <c r="F46" s="137"/>
      <c r="G46" s="141">
        <f>G47</f>
        <v>165567.4</v>
      </c>
      <c r="H46" s="141">
        <f t="shared" ref="H46:I46" si="15">H47</f>
        <v>152574.39999999999</v>
      </c>
      <c r="I46" s="142">
        <f t="shared" si="15"/>
        <v>152574.39999999999</v>
      </c>
      <c r="J46" s="214"/>
    </row>
    <row r="47" spans="1:10">
      <c r="A47" s="145" t="s">
        <v>205</v>
      </c>
      <c r="B47" s="149" t="s">
        <v>59</v>
      </c>
      <c r="C47" s="74" t="s">
        <v>212</v>
      </c>
      <c r="D47" s="128" t="s">
        <v>210</v>
      </c>
      <c r="E47" s="87"/>
      <c r="F47" s="87"/>
      <c r="G47" s="146">
        <f>G48+G50+G52</f>
        <v>165567.4</v>
      </c>
      <c r="H47" s="146">
        <f>H48+H50+H52</f>
        <v>152574.39999999999</v>
      </c>
      <c r="I47" s="147">
        <f>I48+I50+I52</f>
        <v>152574.39999999999</v>
      </c>
      <c r="J47" s="214"/>
    </row>
    <row r="48" spans="1:10" ht="39.6">
      <c r="A48" s="148" t="s">
        <v>63</v>
      </c>
      <c r="B48" s="149" t="s">
        <v>59</v>
      </c>
      <c r="C48" s="74" t="s">
        <v>212</v>
      </c>
      <c r="D48" s="128" t="s">
        <v>210</v>
      </c>
      <c r="E48" s="150" t="s">
        <v>64</v>
      </c>
      <c r="F48" s="150"/>
      <c r="G48" s="146">
        <f>G49</f>
        <v>147116.29999999999</v>
      </c>
      <c r="H48" s="146">
        <f t="shared" ref="H48:I48" si="16">H49</f>
        <v>139566.29999999999</v>
      </c>
      <c r="I48" s="147">
        <f t="shared" si="16"/>
        <v>139566.29999999999</v>
      </c>
      <c r="J48" s="214"/>
    </row>
    <row r="49" spans="1:11">
      <c r="A49" s="148" t="s">
        <v>65</v>
      </c>
      <c r="B49" s="82" t="s">
        <v>59</v>
      </c>
      <c r="C49" s="74" t="s">
        <v>212</v>
      </c>
      <c r="D49" s="128" t="s">
        <v>210</v>
      </c>
      <c r="E49" s="150" t="s">
        <v>66</v>
      </c>
      <c r="F49" s="150">
        <v>900100</v>
      </c>
      <c r="G49" s="146">
        <v>147116.29999999999</v>
      </c>
      <c r="H49" s="146">
        <v>139566.29999999999</v>
      </c>
      <c r="I49" s="147">
        <v>139566.29999999999</v>
      </c>
      <c r="J49" s="214"/>
    </row>
    <row r="50" spans="1:11">
      <c r="A50" s="148" t="s">
        <v>68</v>
      </c>
      <c r="B50" s="85" t="s">
        <v>59</v>
      </c>
      <c r="C50" s="74" t="s">
        <v>212</v>
      </c>
      <c r="D50" s="128" t="s">
        <v>210</v>
      </c>
      <c r="E50" s="150" t="s">
        <v>69</v>
      </c>
      <c r="F50" s="150"/>
      <c r="G50" s="146">
        <f>G51</f>
        <v>17861.099999999999</v>
      </c>
      <c r="H50" s="146">
        <f t="shared" ref="H50:I50" si="17">H51</f>
        <v>12918.1</v>
      </c>
      <c r="I50" s="147">
        <f t="shared" si="17"/>
        <v>12918.1</v>
      </c>
      <c r="J50" s="214"/>
    </row>
    <row r="51" spans="1:11" ht="26.4">
      <c r="A51" s="148" t="s">
        <v>70</v>
      </c>
      <c r="B51" s="80" t="s">
        <v>59</v>
      </c>
      <c r="C51" s="74" t="s">
        <v>212</v>
      </c>
      <c r="D51" s="128" t="s">
        <v>210</v>
      </c>
      <c r="E51" s="150" t="s">
        <v>71</v>
      </c>
      <c r="F51" s="150">
        <v>900100</v>
      </c>
      <c r="G51" s="146">
        <v>17861.099999999999</v>
      </c>
      <c r="H51" s="146">
        <v>12918.1</v>
      </c>
      <c r="I51" s="147">
        <v>12918.1</v>
      </c>
      <c r="J51" s="214"/>
      <c r="K51" s="119"/>
    </row>
    <row r="52" spans="1:11" ht="19.5" customHeight="1">
      <c r="A52" s="148" t="s">
        <v>72</v>
      </c>
      <c r="B52" s="80" t="s">
        <v>59</v>
      </c>
      <c r="C52" s="95" t="s">
        <v>212</v>
      </c>
      <c r="D52" s="128" t="s">
        <v>210</v>
      </c>
      <c r="E52" s="150">
        <v>800</v>
      </c>
      <c r="F52" s="150"/>
      <c r="G52" s="146">
        <f>G53</f>
        <v>590</v>
      </c>
      <c r="H52" s="146">
        <f t="shared" ref="H52:I52" si="18">H53</f>
        <v>90</v>
      </c>
      <c r="I52" s="147">
        <f t="shared" si="18"/>
        <v>90</v>
      </c>
      <c r="J52" s="214"/>
    </row>
    <row r="53" spans="1:11">
      <c r="A53" s="148" t="s">
        <v>74</v>
      </c>
      <c r="B53" s="149" t="s">
        <v>59</v>
      </c>
      <c r="C53" s="74" t="s">
        <v>212</v>
      </c>
      <c r="D53" s="128" t="s">
        <v>210</v>
      </c>
      <c r="E53" s="150" t="s">
        <v>75</v>
      </c>
      <c r="F53" s="150">
        <v>900100</v>
      </c>
      <c r="G53" s="146">
        <v>590</v>
      </c>
      <c r="H53" s="146">
        <v>90</v>
      </c>
      <c r="I53" s="147">
        <v>90</v>
      </c>
      <c r="J53" s="214"/>
    </row>
    <row r="54" spans="1:11" ht="26.4">
      <c r="A54" s="151" t="s">
        <v>613</v>
      </c>
      <c r="B54" s="149" t="s">
        <v>59</v>
      </c>
      <c r="C54" s="79" t="s">
        <v>212</v>
      </c>
      <c r="D54" s="160" t="s">
        <v>611</v>
      </c>
      <c r="E54" s="150"/>
      <c r="F54" s="150"/>
      <c r="G54" s="141">
        <f>G55</f>
        <v>808</v>
      </c>
      <c r="H54" s="141">
        <f t="shared" ref="H54:I56" si="19">H55</f>
        <v>500</v>
      </c>
      <c r="I54" s="142">
        <f t="shared" si="19"/>
        <v>500</v>
      </c>
      <c r="J54" s="214"/>
    </row>
    <row r="55" spans="1:11" ht="66">
      <c r="A55" s="148" t="s">
        <v>614</v>
      </c>
      <c r="B55" s="149" t="s">
        <v>59</v>
      </c>
      <c r="C55" s="95" t="s">
        <v>212</v>
      </c>
      <c r="D55" s="161" t="s">
        <v>612</v>
      </c>
      <c r="E55" s="150"/>
      <c r="F55" s="150"/>
      <c r="G55" s="146">
        <f>G56</f>
        <v>808</v>
      </c>
      <c r="H55" s="146">
        <f t="shared" si="19"/>
        <v>500</v>
      </c>
      <c r="I55" s="147">
        <f t="shared" si="19"/>
        <v>500</v>
      </c>
      <c r="J55" s="214"/>
    </row>
    <row r="56" spans="1:11">
      <c r="A56" s="148" t="s">
        <v>68</v>
      </c>
      <c r="B56" s="149" t="s">
        <v>59</v>
      </c>
      <c r="C56" s="95" t="s">
        <v>212</v>
      </c>
      <c r="D56" s="161" t="s">
        <v>612</v>
      </c>
      <c r="E56" s="150" t="s">
        <v>69</v>
      </c>
      <c r="F56" s="150"/>
      <c r="G56" s="146">
        <f>G57</f>
        <v>808</v>
      </c>
      <c r="H56" s="146">
        <f t="shared" si="19"/>
        <v>500</v>
      </c>
      <c r="I56" s="147">
        <f t="shared" si="19"/>
        <v>500</v>
      </c>
      <c r="J56" s="214"/>
    </row>
    <row r="57" spans="1:11" ht="26.4">
      <c r="A57" s="148" t="s">
        <v>70</v>
      </c>
      <c r="B57" s="149" t="s">
        <v>59</v>
      </c>
      <c r="C57" s="95" t="s">
        <v>212</v>
      </c>
      <c r="D57" s="161" t="s">
        <v>612</v>
      </c>
      <c r="E57" s="150" t="s">
        <v>71</v>
      </c>
      <c r="F57" s="150">
        <v>900100</v>
      </c>
      <c r="G57" s="146">
        <v>808</v>
      </c>
      <c r="H57" s="146">
        <v>500</v>
      </c>
      <c r="I57" s="147">
        <v>500</v>
      </c>
      <c r="J57" s="214"/>
    </row>
    <row r="58" spans="1:11" ht="26.4">
      <c r="A58" s="151" t="s">
        <v>217</v>
      </c>
      <c r="B58" s="137" t="s">
        <v>59</v>
      </c>
      <c r="C58" s="81" t="s">
        <v>212</v>
      </c>
      <c r="D58" s="127" t="s">
        <v>218</v>
      </c>
      <c r="E58" s="152"/>
      <c r="F58" s="162"/>
      <c r="G58" s="163">
        <f>G59</f>
        <v>1150</v>
      </c>
      <c r="H58" s="163">
        <f t="shared" ref="H58:I60" si="20">H59</f>
        <v>1152</v>
      </c>
      <c r="I58" s="164">
        <f t="shared" si="20"/>
        <v>1154</v>
      </c>
      <c r="J58" s="215"/>
    </row>
    <row r="59" spans="1:11" ht="39.6">
      <c r="A59" s="143" t="s">
        <v>602</v>
      </c>
      <c r="B59" s="137" t="s">
        <v>59</v>
      </c>
      <c r="C59" s="81" t="s">
        <v>212</v>
      </c>
      <c r="D59" s="127" t="s">
        <v>223</v>
      </c>
      <c r="E59" s="152"/>
      <c r="F59" s="162"/>
      <c r="G59" s="163">
        <f>G60</f>
        <v>1150</v>
      </c>
      <c r="H59" s="163">
        <f t="shared" si="20"/>
        <v>1152</v>
      </c>
      <c r="I59" s="164">
        <f t="shared" si="20"/>
        <v>1154</v>
      </c>
      <c r="J59" s="214"/>
    </row>
    <row r="60" spans="1:11" ht="26.4">
      <c r="A60" s="158" t="s">
        <v>603</v>
      </c>
      <c r="B60" s="137" t="s">
        <v>59</v>
      </c>
      <c r="C60" s="81" t="s">
        <v>212</v>
      </c>
      <c r="D60" s="127" t="s">
        <v>224</v>
      </c>
      <c r="E60" s="152"/>
      <c r="F60" s="162"/>
      <c r="G60" s="163">
        <f>G61</f>
        <v>1150</v>
      </c>
      <c r="H60" s="163">
        <f t="shared" si="20"/>
        <v>1152</v>
      </c>
      <c r="I60" s="164">
        <f t="shared" si="20"/>
        <v>1154</v>
      </c>
      <c r="J60" s="214"/>
    </row>
    <row r="61" spans="1:11" ht="26.4">
      <c r="A61" s="148" t="s">
        <v>604</v>
      </c>
      <c r="B61" s="149" t="s">
        <v>59</v>
      </c>
      <c r="C61" s="74" t="s">
        <v>212</v>
      </c>
      <c r="D61" s="128" t="s">
        <v>605</v>
      </c>
      <c r="E61" s="150"/>
      <c r="F61" s="150"/>
      <c r="G61" s="146">
        <f>G62+G64</f>
        <v>1150</v>
      </c>
      <c r="H61" s="146">
        <f t="shared" ref="H61:I61" si="21">H62+H64</f>
        <v>1152</v>
      </c>
      <c r="I61" s="147">
        <f t="shared" si="21"/>
        <v>1154</v>
      </c>
      <c r="J61" s="214"/>
    </row>
    <row r="62" spans="1:11" ht="39.6">
      <c r="A62" s="148" t="s">
        <v>63</v>
      </c>
      <c r="B62" s="149" t="s">
        <v>59</v>
      </c>
      <c r="C62" s="74" t="s">
        <v>212</v>
      </c>
      <c r="D62" s="128" t="s">
        <v>605</v>
      </c>
      <c r="E62" s="150" t="s">
        <v>64</v>
      </c>
      <c r="F62" s="150"/>
      <c r="G62" s="146">
        <f>G63</f>
        <v>1103</v>
      </c>
      <c r="H62" s="146">
        <f t="shared" ref="H62:I62" si="22">H63</f>
        <v>1103</v>
      </c>
      <c r="I62" s="147">
        <f t="shared" si="22"/>
        <v>1103</v>
      </c>
      <c r="J62" s="214"/>
    </row>
    <row r="63" spans="1:11">
      <c r="A63" s="148" t="s">
        <v>65</v>
      </c>
      <c r="B63" s="149" t="s">
        <v>59</v>
      </c>
      <c r="C63" s="74" t="s">
        <v>212</v>
      </c>
      <c r="D63" s="128" t="s">
        <v>605</v>
      </c>
      <c r="E63" s="150" t="s">
        <v>66</v>
      </c>
      <c r="F63" s="150">
        <v>900303</v>
      </c>
      <c r="G63" s="146">
        <v>1103</v>
      </c>
      <c r="H63" s="146">
        <v>1103</v>
      </c>
      <c r="I63" s="147">
        <v>1103</v>
      </c>
      <c r="J63" s="214"/>
    </row>
    <row r="64" spans="1:11">
      <c r="A64" s="148" t="s">
        <v>68</v>
      </c>
      <c r="B64" s="149" t="s">
        <v>59</v>
      </c>
      <c r="C64" s="74" t="s">
        <v>212</v>
      </c>
      <c r="D64" s="128" t="s">
        <v>605</v>
      </c>
      <c r="E64" s="150" t="s">
        <v>69</v>
      </c>
      <c r="F64" s="150"/>
      <c r="G64" s="146">
        <f>G65</f>
        <v>47</v>
      </c>
      <c r="H64" s="146">
        <f t="shared" ref="H64:I64" si="23">H65</f>
        <v>49</v>
      </c>
      <c r="I64" s="147">
        <f t="shared" si="23"/>
        <v>51</v>
      </c>
      <c r="J64" s="214"/>
    </row>
    <row r="65" spans="1:10" ht="26.4">
      <c r="A65" s="148" t="s">
        <v>70</v>
      </c>
      <c r="B65" s="149" t="s">
        <v>59</v>
      </c>
      <c r="C65" s="74" t="s">
        <v>212</v>
      </c>
      <c r="D65" s="128" t="s">
        <v>605</v>
      </c>
      <c r="E65" s="150" t="s">
        <v>71</v>
      </c>
      <c r="F65" s="150">
        <v>900303</v>
      </c>
      <c r="G65" s="146">
        <v>47</v>
      </c>
      <c r="H65" s="146">
        <v>49</v>
      </c>
      <c r="I65" s="147">
        <v>51</v>
      </c>
      <c r="J65" s="214"/>
    </row>
    <row r="66" spans="1:10">
      <c r="A66" s="101" t="s">
        <v>304</v>
      </c>
      <c r="B66" s="137" t="s">
        <v>59</v>
      </c>
      <c r="C66" s="79" t="s">
        <v>305</v>
      </c>
      <c r="D66" s="137"/>
      <c r="E66" s="137"/>
      <c r="F66" s="137"/>
      <c r="G66" s="141">
        <f>G67</f>
        <v>28000</v>
      </c>
      <c r="H66" s="141">
        <f t="shared" ref="H66:I66" si="24">H67</f>
        <v>8000</v>
      </c>
      <c r="I66" s="142">
        <f t="shared" si="24"/>
        <v>8000</v>
      </c>
      <c r="J66" s="214"/>
    </row>
    <row r="67" spans="1:10">
      <c r="A67" s="165" t="s">
        <v>192</v>
      </c>
      <c r="B67" s="137" t="s">
        <v>59</v>
      </c>
      <c r="C67" s="79" t="s">
        <v>305</v>
      </c>
      <c r="D67" s="92" t="s">
        <v>163</v>
      </c>
      <c r="E67" s="93"/>
      <c r="F67" s="93"/>
      <c r="G67" s="141">
        <f>G68+G71</f>
        <v>28000</v>
      </c>
      <c r="H67" s="141">
        <f t="shared" ref="H67:I67" si="25">H68+H71</f>
        <v>8000</v>
      </c>
      <c r="I67" s="142">
        <f t="shared" si="25"/>
        <v>8000</v>
      </c>
      <c r="J67" s="214"/>
    </row>
    <row r="68" spans="1:10">
      <c r="A68" s="158" t="s">
        <v>306</v>
      </c>
      <c r="B68" s="137" t="s">
        <v>59</v>
      </c>
      <c r="C68" s="79" t="s">
        <v>305</v>
      </c>
      <c r="D68" s="127" t="s">
        <v>307</v>
      </c>
      <c r="E68" s="87"/>
      <c r="F68" s="87"/>
      <c r="G68" s="146">
        <f t="shared" ref="G68:I69" si="26">G69</f>
        <v>5000</v>
      </c>
      <c r="H68" s="146">
        <f t="shared" si="26"/>
        <v>5000</v>
      </c>
      <c r="I68" s="147">
        <f t="shared" si="26"/>
        <v>5000</v>
      </c>
      <c r="J68" s="214"/>
    </row>
    <row r="69" spans="1:10">
      <c r="A69" s="148" t="s">
        <v>72</v>
      </c>
      <c r="B69" s="149" t="s">
        <v>59</v>
      </c>
      <c r="C69" s="95" t="s">
        <v>305</v>
      </c>
      <c r="D69" s="128" t="s">
        <v>307</v>
      </c>
      <c r="E69" s="150" t="s">
        <v>73</v>
      </c>
      <c r="F69" s="150"/>
      <c r="G69" s="146">
        <f t="shared" si="26"/>
        <v>5000</v>
      </c>
      <c r="H69" s="146">
        <f t="shared" si="26"/>
        <v>5000</v>
      </c>
      <c r="I69" s="147">
        <f t="shared" si="26"/>
        <v>5000</v>
      </c>
      <c r="J69" s="214"/>
    </row>
    <row r="70" spans="1:10">
      <c r="A70" s="148" t="s">
        <v>308</v>
      </c>
      <c r="B70" s="149" t="s">
        <v>59</v>
      </c>
      <c r="C70" s="95" t="s">
        <v>305</v>
      </c>
      <c r="D70" s="128" t="s">
        <v>307</v>
      </c>
      <c r="E70" s="150" t="s">
        <v>309</v>
      </c>
      <c r="F70" s="150">
        <v>900100</v>
      </c>
      <c r="G70" s="146">
        <v>5000</v>
      </c>
      <c r="H70" s="146">
        <v>5000</v>
      </c>
      <c r="I70" s="147">
        <v>5000</v>
      </c>
      <c r="J70" s="214"/>
    </row>
    <row r="71" spans="1:10" ht="26.4">
      <c r="A71" s="158" t="s">
        <v>310</v>
      </c>
      <c r="B71" s="137" t="s">
        <v>59</v>
      </c>
      <c r="C71" s="79" t="s">
        <v>305</v>
      </c>
      <c r="D71" s="127" t="s">
        <v>311</v>
      </c>
      <c r="E71" s="87"/>
      <c r="F71" s="87"/>
      <c r="G71" s="141">
        <f t="shared" ref="G71:I72" si="27">G72</f>
        <v>23000</v>
      </c>
      <c r="H71" s="141">
        <f t="shared" si="27"/>
        <v>3000</v>
      </c>
      <c r="I71" s="142">
        <f t="shared" si="27"/>
        <v>3000</v>
      </c>
      <c r="J71" s="214"/>
    </row>
    <row r="72" spans="1:10">
      <c r="A72" s="148" t="s">
        <v>72</v>
      </c>
      <c r="B72" s="149" t="s">
        <v>59</v>
      </c>
      <c r="C72" s="95" t="s">
        <v>305</v>
      </c>
      <c r="D72" s="128" t="s">
        <v>311</v>
      </c>
      <c r="E72" s="150" t="s">
        <v>73</v>
      </c>
      <c r="F72" s="150"/>
      <c r="G72" s="146">
        <f t="shared" si="27"/>
        <v>23000</v>
      </c>
      <c r="H72" s="146">
        <f t="shared" si="27"/>
        <v>3000</v>
      </c>
      <c r="I72" s="147">
        <f t="shared" si="27"/>
        <v>3000</v>
      </c>
      <c r="J72" s="214"/>
    </row>
    <row r="73" spans="1:10">
      <c r="A73" s="148" t="s">
        <v>308</v>
      </c>
      <c r="B73" s="149" t="s">
        <v>59</v>
      </c>
      <c r="C73" s="95" t="s">
        <v>305</v>
      </c>
      <c r="D73" s="128" t="s">
        <v>311</v>
      </c>
      <c r="E73" s="150" t="s">
        <v>309</v>
      </c>
      <c r="F73" s="150">
        <v>900100</v>
      </c>
      <c r="G73" s="146">
        <v>23000</v>
      </c>
      <c r="H73" s="146">
        <v>3000</v>
      </c>
      <c r="I73" s="147">
        <v>3000</v>
      </c>
      <c r="J73" s="214"/>
    </row>
    <row r="74" spans="1:10">
      <c r="A74" s="101" t="s">
        <v>76</v>
      </c>
      <c r="B74" s="137">
        <v>901</v>
      </c>
      <c r="C74" s="79" t="s">
        <v>264</v>
      </c>
      <c r="D74" s="128"/>
      <c r="E74" s="150"/>
      <c r="F74" s="150"/>
      <c r="G74" s="141">
        <f>G75+G81+G112+G123+G129</f>
        <v>476080.6</v>
      </c>
      <c r="H74" s="141">
        <f>H75+H81+H112+H123+H129</f>
        <v>397423.5</v>
      </c>
      <c r="I74" s="142">
        <f>I75+I81+I112+I123+I129</f>
        <v>396296.10000000003</v>
      </c>
      <c r="J74" s="214"/>
    </row>
    <row r="75" spans="1:10">
      <c r="A75" s="106" t="s">
        <v>257</v>
      </c>
      <c r="B75" s="137">
        <v>901</v>
      </c>
      <c r="C75" s="79" t="s">
        <v>264</v>
      </c>
      <c r="D75" s="127" t="s">
        <v>182</v>
      </c>
      <c r="E75" s="71"/>
      <c r="F75" s="71"/>
      <c r="G75" s="141">
        <f>G76</f>
        <v>739</v>
      </c>
      <c r="H75" s="141">
        <f t="shared" ref="H75:I78" si="28">H76</f>
        <v>739</v>
      </c>
      <c r="I75" s="142">
        <f t="shared" si="28"/>
        <v>739</v>
      </c>
      <c r="J75" s="214"/>
    </row>
    <row r="76" spans="1:10">
      <c r="A76" s="109" t="s">
        <v>132</v>
      </c>
      <c r="B76" s="137">
        <v>901</v>
      </c>
      <c r="C76" s="79" t="s">
        <v>264</v>
      </c>
      <c r="D76" s="89" t="s">
        <v>246</v>
      </c>
      <c r="E76" s="72"/>
      <c r="F76" s="72"/>
      <c r="G76" s="141">
        <f>G77</f>
        <v>739</v>
      </c>
      <c r="H76" s="141">
        <f t="shared" si="28"/>
        <v>739</v>
      </c>
      <c r="I76" s="142">
        <f t="shared" si="28"/>
        <v>739</v>
      </c>
      <c r="J76" s="214"/>
    </row>
    <row r="77" spans="1:10" ht="26.4">
      <c r="A77" s="157" t="s">
        <v>479</v>
      </c>
      <c r="B77" s="137">
        <v>901</v>
      </c>
      <c r="C77" s="79" t="s">
        <v>264</v>
      </c>
      <c r="D77" s="127" t="s">
        <v>480</v>
      </c>
      <c r="E77" s="90"/>
      <c r="F77" s="90"/>
      <c r="G77" s="141">
        <f>G78</f>
        <v>739</v>
      </c>
      <c r="H77" s="141">
        <f t="shared" si="28"/>
        <v>739</v>
      </c>
      <c r="I77" s="142">
        <f t="shared" si="28"/>
        <v>739</v>
      </c>
      <c r="J77" s="214"/>
    </row>
    <row r="78" spans="1:10" ht="39.6">
      <c r="A78" s="166" t="s">
        <v>243</v>
      </c>
      <c r="B78" s="149">
        <v>901</v>
      </c>
      <c r="C78" s="95" t="s">
        <v>264</v>
      </c>
      <c r="D78" s="128" t="s">
        <v>523</v>
      </c>
      <c r="E78" s="87"/>
      <c r="F78" s="87"/>
      <c r="G78" s="146">
        <f>G79</f>
        <v>739</v>
      </c>
      <c r="H78" s="146">
        <f t="shared" si="28"/>
        <v>739</v>
      </c>
      <c r="I78" s="147">
        <f t="shared" si="28"/>
        <v>739</v>
      </c>
      <c r="J78" s="214"/>
    </row>
    <row r="79" spans="1:10" ht="39.6">
      <c r="A79" s="148" t="s">
        <v>63</v>
      </c>
      <c r="B79" s="149">
        <v>901</v>
      </c>
      <c r="C79" s="95" t="s">
        <v>264</v>
      </c>
      <c r="D79" s="128" t="s">
        <v>523</v>
      </c>
      <c r="E79" s="150" t="s">
        <v>64</v>
      </c>
      <c r="F79" s="150"/>
      <c r="G79" s="146">
        <v>739</v>
      </c>
      <c r="H79" s="146">
        <v>739</v>
      </c>
      <c r="I79" s="147">
        <v>739</v>
      </c>
      <c r="J79" s="214"/>
    </row>
    <row r="80" spans="1:10">
      <c r="A80" s="148" t="s">
        <v>77</v>
      </c>
      <c r="B80" s="149">
        <v>901</v>
      </c>
      <c r="C80" s="95" t="s">
        <v>264</v>
      </c>
      <c r="D80" s="128" t="s">
        <v>523</v>
      </c>
      <c r="E80" s="150" t="s">
        <v>78</v>
      </c>
      <c r="F80" s="150">
        <v>900303</v>
      </c>
      <c r="G80" s="146">
        <v>739</v>
      </c>
      <c r="H80" s="146">
        <v>739</v>
      </c>
      <c r="I80" s="147">
        <v>739</v>
      </c>
      <c r="J80" s="214"/>
    </row>
    <row r="81" spans="1:10" ht="26.4">
      <c r="A81" s="143" t="s">
        <v>610</v>
      </c>
      <c r="B81" s="137">
        <v>901</v>
      </c>
      <c r="C81" s="79" t="s">
        <v>264</v>
      </c>
      <c r="D81" s="127" t="s">
        <v>176</v>
      </c>
      <c r="E81" s="150"/>
      <c r="F81" s="150"/>
      <c r="G81" s="141">
        <f>G82</f>
        <v>413998.89999999997</v>
      </c>
      <c r="H81" s="141">
        <f t="shared" ref="H81:I82" si="29">H82</f>
        <v>340281.9</v>
      </c>
      <c r="I81" s="142">
        <f t="shared" si="29"/>
        <v>340281.9</v>
      </c>
      <c r="J81" s="214"/>
    </row>
    <row r="82" spans="1:10">
      <c r="A82" s="143" t="s">
        <v>196</v>
      </c>
      <c r="B82" s="137">
        <v>901</v>
      </c>
      <c r="C82" s="79" t="s">
        <v>264</v>
      </c>
      <c r="D82" s="127" t="s">
        <v>189</v>
      </c>
      <c r="E82" s="150"/>
      <c r="F82" s="150"/>
      <c r="G82" s="141">
        <f>G83</f>
        <v>413998.89999999997</v>
      </c>
      <c r="H82" s="141">
        <f t="shared" si="29"/>
        <v>340281.9</v>
      </c>
      <c r="I82" s="142">
        <f t="shared" si="29"/>
        <v>340281.9</v>
      </c>
      <c r="J82" s="214"/>
    </row>
    <row r="83" spans="1:10" ht="26.4">
      <c r="A83" s="144" t="s">
        <v>326</v>
      </c>
      <c r="B83" s="137">
        <v>901</v>
      </c>
      <c r="C83" s="79" t="s">
        <v>264</v>
      </c>
      <c r="D83" s="127" t="s">
        <v>190</v>
      </c>
      <c r="E83" s="150"/>
      <c r="F83" s="150"/>
      <c r="G83" s="141">
        <f>G89+G94+G101+G84+G104+G109</f>
        <v>413998.89999999997</v>
      </c>
      <c r="H83" s="141">
        <f t="shared" ref="H83:I83" si="30">H89+H94+H101+H84+H104+H109</f>
        <v>340281.9</v>
      </c>
      <c r="I83" s="142">
        <f t="shared" si="30"/>
        <v>340281.9</v>
      </c>
      <c r="J83" s="214"/>
    </row>
    <row r="84" spans="1:10">
      <c r="A84" s="145" t="s">
        <v>205</v>
      </c>
      <c r="B84" s="149">
        <v>901</v>
      </c>
      <c r="C84" s="95" t="s">
        <v>264</v>
      </c>
      <c r="D84" s="128" t="s">
        <v>210</v>
      </c>
      <c r="E84" s="150"/>
      <c r="F84" s="150"/>
      <c r="G84" s="146">
        <f>G85+G87</f>
        <v>46836.800000000003</v>
      </c>
      <c r="H84" s="146">
        <f t="shared" ref="H84:I84" si="31">H85+H87</f>
        <v>44081.9</v>
      </c>
      <c r="I84" s="147">
        <f t="shared" si="31"/>
        <v>44081.9</v>
      </c>
      <c r="J84" s="214"/>
    </row>
    <row r="85" spans="1:10">
      <c r="A85" s="148" t="s">
        <v>68</v>
      </c>
      <c r="B85" s="149">
        <v>901</v>
      </c>
      <c r="C85" s="95" t="s">
        <v>264</v>
      </c>
      <c r="D85" s="128" t="s">
        <v>210</v>
      </c>
      <c r="E85" s="150" t="s">
        <v>69</v>
      </c>
      <c r="F85" s="150"/>
      <c r="G85" s="146">
        <f>G86</f>
        <v>46756.800000000003</v>
      </c>
      <c r="H85" s="146">
        <f t="shared" ref="H85:I85" si="32">H86</f>
        <v>44001.9</v>
      </c>
      <c r="I85" s="147">
        <f t="shared" si="32"/>
        <v>44001.9</v>
      </c>
      <c r="J85" s="214"/>
    </row>
    <row r="86" spans="1:10" ht="26.4">
      <c r="A86" s="148" t="s">
        <v>70</v>
      </c>
      <c r="B86" s="149">
        <v>901</v>
      </c>
      <c r="C86" s="95" t="s">
        <v>264</v>
      </c>
      <c r="D86" s="128" t="s">
        <v>210</v>
      </c>
      <c r="E86" s="150" t="s">
        <v>71</v>
      </c>
      <c r="F86" s="150">
        <v>900100</v>
      </c>
      <c r="G86" s="146">
        <v>46756.800000000003</v>
      </c>
      <c r="H86" s="146">
        <v>44001.9</v>
      </c>
      <c r="I86" s="147">
        <v>44001.9</v>
      </c>
      <c r="J86" s="214"/>
    </row>
    <row r="87" spans="1:10">
      <c r="A87" s="148" t="s">
        <v>72</v>
      </c>
      <c r="B87" s="149">
        <v>901</v>
      </c>
      <c r="C87" s="95" t="s">
        <v>264</v>
      </c>
      <c r="D87" s="128" t="s">
        <v>210</v>
      </c>
      <c r="E87" s="150">
        <v>800</v>
      </c>
      <c r="F87" s="150"/>
      <c r="G87" s="146">
        <f>G88</f>
        <v>80</v>
      </c>
      <c r="H87" s="146">
        <f t="shared" ref="H87" si="33">H88</f>
        <v>80</v>
      </c>
      <c r="I87" s="147">
        <f>I88</f>
        <v>80</v>
      </c>
      <c r="J87" s="214"/>
    </row>
    <row r="88" spans="1:10">
      <c r="A88" s="148" t="s">
        <v>74</v>
      </c>
      <c r="B88" s="149">
        <v>901</v>
      </c>
      <c r="C88" s="95" t="s">
        <v>264</v>
      </c>
      <c r="D88" s="128" t="s">
        <v>210</v>
      </c>
      <c r="E88" s="150" t="s">
        <v>75</v>
      </c>
      <c r="F88" s="150">
        <v>900100</v>
      </c>
      <c r="G88" s="146">
        <v>80</v>
      </c>
      <c r="H88" s="146">
        <v>80</v>
      </c>
      <c r="I88" s="147">
        <v>80</v>
      </c>
      <c r="J88" s="214"/>
    </row>
    <row r="89" spans="1:10" ht="26.4">
      <c r="A89" s="159" t="s">
        <v>268</v>
      </c>
      <c r="B89" s="149">
        <v>901</v>
      </c>
      <c r="C89" s="95" t="s">
        <v>264</v>
      </c>
      <c r="D89" s="161" t="s">
        <v>266</v>
      </c>
      <c r="E89" s="149"/>
      <c r="F89" s="149"/>
      <c r="G89" s="146">
        <f>G90+G92</f>
        <v>61000</v>
      </c>
      <c r="H89" s="146">
        <f t="shared" ref="H89:I89" si="34">H90+H92</f>
        <v>60000</v>
      </c>
      <c r="I89" s="147">
        <f t="shared" si="34"/>
        <v>60000</v>
      </c>
      <c r="J89" s="214"/>
    </row>
    <row r="90" spans="1:10" ht="39.6">
      <c r="A90" s="148" t="s">
        <v>63</v>
      </c>
      <c r="B90" s="149">
        <v>901</v>
      </c>
      <c r="C90" s="95" t="s">
        <v>264</v>
      </c>
      <c r="D90" s="161" t="s">
        <v>266</v>
      </c>
      <c r="E90" s="150" t="s">
        <v>64</v>
      </c>
      <c r="F90" s="150"/>
      <c r="G90" s="146">
        <f>G91</f>
        <v>57449</v>
      </c>
      <c r="H90" s="146">
        <f t="shared" ref="H90:I90" si="35">H91</f>
        <v>57449</v>
      </c>
      <c r="I90" s="147">
        <f t="shared" si="35"/>
        <v>57449</v>
      </c>
      <c r="J90" s="214"/>
    </row>
    <row r="91" spans="1:10">
      <c r="A91" s="148" t="s">
        <v>77</v>
      </c>
      <c r="B91" s="149">
        <v>901</v>
      </c>
      <c r="C91" s="95" t="s">
        <v>264</v>
      </c>
      <c r="D91" s="161" t="s">
        <v>266</v>
      </c>
      <c r="E91" s="150" t="s">
        <v>78</v>
      </c>
      <c r="F91" s="150">
        <v>900100</v>
      </c>
      <c r="G91" s="146">
        <v>57449</v>
      </c>
      <c r="H91" s="146">
        <v>57449</v>
      </c>
      <c r="I91" s="147">
        <v>57449</v>
      </c>
      <c r="J91" s="214"/>
    </row>
    <row r="92" spans="1:10">
      <c r="A92" s="148" t="s">
        <v>68</v>
      </c>
      <c r="B92" s="149">
        <v>901</v>
      </c>
      <c r="C92" s="95" t="s">
        <v>264</v>
      </c>
      <c r="D92" s="161" t="s">
        <v>266</v>
      </c>
      <c r="E92" s="150" t="s">
        <v>69</v>
      </c>
      <c r="F92" s="150"/>
      <c r="G92" s="146">
        <f>G93</f>
        <v>3551</v>
      </c>
      <c r="H92" s="146">
        <f t="shared" ref="H92:I92" si="36">H93</f>
        <v>2551</v>
      </c>
      <c r="I92" s="147">
        <f t="shared" si="36"/>
        <v>2551</v>
      </c>
      <c r="J92" s="214"/>
    </row>
    <row r="93" spans="1:10" ht="26.4">
      <c r="A93" s="148" t="s">
        <v>70</v>
      </c>
      <c r="B93" s="149">
        <v>901</v>
      </c>
      <c r="C93" s="95" t="s">
        <v>264</v>
      </c>
      <c r="D93" s="161" t="s">
        <v>266</v>
      </c>
      <c r="E93" s="150" t="s">
        <v>71</v>
      </c>
      <c r="F93" s="150">
        <v>900100</v>
      </c>
      <c r="G93" s="146">
        <v>3551</v>
      </c>
      <c r="H93" s="146">
        <v>2551</v>
      </c>
      <c r="I93" s="147">
        <v>2551</v>
      </c>
      <c r="J93" s="214"/>
    </row>
    <row r="94" spans="1:10" ht="26.4">
      <c r="A94" s="159" t="s">
        <v>265</v>
      </c>
      <c r="B94" s="149">
        <v>901</v>
      </c>
      <c r="C94" s="95" t="s">
        <v>264</v>
      </c>
      <c r="D94" s="161" t="s">
        <v>267</v>
      </c>
      <c r="E94" s="87"/>
      <c r="F94" s="87"/>
      <c r="G94" s="146">
        <f>G95+G97+G99</f>
        <v>217067.1</v>
      </c>
      <c r="H94" s="146">
        <f t="shared" ref="H94:I94" si="37">H95+H97+H99</f>
        <v>205849</v>
      </c>
      <c r="I94" s="147">
        <f t="shared" si="37"/>
        <v>205849</v>
      </c>
      <c r="J94" s="214"/>
    </row>
    <row r="95" spans="1:10" ht="39.6">
      <c r="A95" s="148" t="s">
        <v>63</v>
      </c>
      <c r="B95" s="149">
        <v>901</v>
      </c>
      <c r="C95" s="95" t="s">
        <v>264</v>
      </c>
      <c r="D95" s="161" t="s">
        <v>267</v>
      </c>
      <c r="E95" s="150" t="s">
        <v>64</v>
      </c>
      <c r="F95" s="150"/>
      <c r="G95" s="146">
        <f>G96</f>
        <v>191941.7</v>
      </c>
      <c r="H95" s="146">
        <f t="shared" ref="H95:I95" si="38">H96</f>
        <v>188530.4</v>
      </c>
      <c r="I95" s="147">
        <f t="shared" si="38"/>
        <v>188530.4</v>
      </c>
      <c r="J95" s="214"/>
    </row>
    <row r="96" spans="1:10">
      <c r="A96" s="148" t="s">
        <v>77</v>
      </c>
      <c r="B96" s="149">
        <v>901</v>
      </c>
      <c r="C96" s="95" t="s">
        <v>264</v>
      </c>
      <c r="D96" s="161" t="s">
        <v>267</v>
      </c>
      <c r="E96" s="150" t="s">
        <v>78</v>
      </c>
      <c r="F96" s="150">
        <v>900100</v>
      </c>
      <c r="G96" s="167">
        <v>191941.7</v>
      </c>
      <c r="H96" s="167">
        <v>188530.4</v>
      </c>
      <c r="I96" s="172">
        <v>188530.4</v>
      </c>
      <c r="J96" s="214"/>
    </row>
    <row r="97" spans="1:10">
      <c r="A97" s="148" t="s">
        <v>68</v>
      </c>
      <c r="B97" s="149">
        <v>901</v>
      </c>
      <c r="C97" s="95" t="s">
        <v>264</v>
      </c>
      <c r="D97" s="161" t="s">
        <v>267</v>
      </c>
      <c r="E97" s="150" t="s">
        <v>69</v>
      </c>
      <c r="F97" s="150"/>
      <c r="G97" s="146">
        <f>G98</f>
        <v>24992.400000000001</v>
      </c>
      <c r="H97" s="146">
        <f t="shared" ref="H97:I97" si="39">H98</f>
        <v>17185.599999999999</v>
      </c>
      <c r="I97" s="147">
        <f t="shared" si="39"/>
        <v>17185.599999999999</v>
      </c>
      <c r="J97" s="214"/>
    </row>
    <row r="98" spans="1:10" ht="26.4">
      <c r="A98" s="148" t="s">
        <v>70</v>
      </c>
      <c r="B98" s="149">
        <v>901</v>
      </c>
      <c r="C98" s="95" t="s">
        <v>264</v>
      </c>
      <c r="D98" s="161" t="s">
        <v>267</v>
      </c>
      <c r="E98" s="150" t="s">
        <v>71</v>
      </c>
      <c r="F98" s="150">
        <v>900100</v>
      </c>
      <c r="G98" s="146">
        <v>24992.400000000001</v>
      </c>
      <c r="H98" s="146">
        <v>17185.599999999999</v>
      </c>
      <c r="I98" s="147">
        <v>17185.599999999999</v>
      </c>
      <c r="J98" s="214"/>
    </row>
    <row r="99" spans="1:10">
      <c r="A99" s="148" t="s">
        <v>72</v>
      </c>
      <c r="B99" s="149">
        <v>901</v>
      </c>
      <c r="C99" s="95" t="s">
        <v>264</v>
      </c>
      <c r="D99" s="161" t="s">
        <v>267</v>
      </c>
      <c r="E99" s="150" t="s">
        <v>73</v>
      </c>
      <c r="F99" s="150"/>
      <c r="G99" s="146">
        <f>G100</f>
        <v>133</v>
      </c>
      <c r="H99" s="146">
        <f t="shared" ref="H99:I99" si="40">H100</f>
        <v>133</v>
      </c>
      <c r="I99" s="147">
        <f t="shared" si="40"/>
        <v>133</v>
      </c>
      <c r="J99" s="214"/>
    </row>
    <row r="100" spans="1:10">
      <c r="A100" s="148" t="s">
        <v>74</v>
      </c>
      <c r="B100" s="149">
        <v>901</v>
      </c>
      <c r="C100" s="95" t="s">
        <v>264</v>
      </c>
      <c r="D100" s="161" t="s">
        <v>267</v>
      </c>
      <c r="E100" s="150" t="s">
        <v>75</v>
      </c>
      <c r="F100" s="150">
        <v>900100</v>
      </c>
      <c r="G100" s="146">
        <v>133</v>
      </c>
      <c r="H100" s="146">
        <v>133</v>
      </c>
      <c r="I100" s="147">
        <v>133</v>
      </c>
      <c r="J100" s="214"/>
    </row>
    <row r="101" spans="1:10">
      <c r="A101" s="148" t="s">
        <v>402</v>
      </c>
      <c r="B101" s="149">
        <v>901</v>
      </c>
      <c r="C101" s="95" t="s">
        <v>264</v>
      </c>
      <c r="D101" s="161" t="s">
        <v>401</v>
      </c>
      <c r="E101" s="150"/>
      <c r="F101" s="150"/>
      <c r="G101" s="146">
        <f>G102</f>
        <v>151</v>
      </c>
      <c r="H101" s="146">
        <f t="shared" ref="H101:I102" si="41">H102</f>
        <v>151</v>
      </c>
      <c r="I101" s="147">
        <f t="shared" si="41"/>
        <v>151</v>
      </c>
      <c r="J101" s="214"/>
    </row>
    <row r="102" spans="1:10">
      <c r="A102" s="148" t="s">
        <v>72</v>
      </c>
      <c r="B102" s="149">
        <v>901</v>
      </c>
      <c r="C102" s="95" t="s">
        <v>264</v>
      </c>
      <c r="D102" s="161" t="s">
        <v>401</v>
      </c>
      <c r="E102" s="150">
        <v>800</v>
      </c>
      <c r="F102" s="150"/>
      <c r="G102" s="146">
        <f>G103</f>
        <v>151</v>
      </c>
      <c r="H102" s="146">
        <f t="shared" si="41"/>
        <v>151</v>
      </c>
      <c r="I102" s="147">
        <f t="shared" si="41"/>
        <v>151</v>
      </c>
      <c r="J102" s="214"/>
    </row>
    <row r="103" spans="1:10">
      <c r="A103" s="148" t="s">
        <v>74</v>
      </c>
      <c r="B103" s="149">
        <v>901</v>
      </c>
      <c r="C103" s="95" t="s">
        <v>264</v>
      </c>
      <c r="D103" s="161" t="s">
        <v>401</v>
      </c>
      <c r="E103" s="150">
        <v>850</v>
      </c>
      <c r="F103" s="150">
        <v>900100</v>
      </c>
      <c r="G103" s="146">
        <v>151</v>
      </c>
      <c r="H103" s="146">
        <v>151</v>
      </c>
      <c r="I103" s="147">
        <v>151</v>
      </c>
      <c r="J103" s="214"/>
    </row>
    <row r="104" spans="1:10" ht="26.4">
      <c r="A104" s="148" t="s">
        <v>619</v>
      </c>
      <c r="B104" s="149">
        <v>901</v>
      </c>
      <c r="C104" s="95" t="s">
        <v>264</v>
      </c>
      <c r="D104" s="161" t="s">
        <v>618</v>
      </c>
      <c r="E104" s="149"/>
      <c r="F104" s="150"/>
      <c r="G104" s="146">
        <f>G105+G107</f>
        <v>30200</v>
      </c>
      <c r="H104" s="146">
        <f t="shared" ref="H104:I104" si="42">H105+H107</f>
        <v>30200</v>
      </c>
      <c r="I104" s="147">
        <f t="shared" si="42"/>
        <v>30200</v>
      </c>
      <c r="J104" s="214"/>
    </row>
    <row r="105" spans="1:10" ht="39.6">
      <c r="A105" s="148" t="s">
        <v>63</v>
      </c>
      <c r="B105" s="149">
        <v>901</v>
      </c>
      <c r="C105" s="95" t="s">
        <v>264</v>
      </c>
      <c r="D105" s="161" t="s">
        <v>618</v>
      </c>
      <c r="E105" s="150" t="s">
        <v>64</v>
      </c>
      <c r="F105" s="150"/>
      <c r="G105" s="146">
        <f>G106</f>
        <v>29298</v>
      </c>
      <c r="H105" s="146">
        <f t="shared" ref="H105:I105" si="43">H106</f>
        <v>29298</v>
      </c>
      <c r="I105" s="147">
        <f t="shared" si="43"/>
        <v>29298</v>
      </c>
      <c r="J105" s="214"/>
    </row>
    <row r="106" spans="1:10">
      <c r="A106" s="148" t="s">
        <v>77</v>
      </c>
      <c r="B106" s="149">
        <v>901</v>
      </c>
      <c r="C106" s="95" t="s">
        <v>264</v>
      </c>
      <c r="D106" s="161" t="s">
        <v>618</v>
      </c>
      <c r="E106" s="150" t="s">
        <v>78</v>
      </c>
      <c r="F106" s="150">
        <v>900100</v>
      </c>
      <c r="G106" s="146">
        <v>29298</v>
      </c>
      <c r="H106" s="146">
        <v>29298</v>
      </c>
      <c r="I106" s="147">
        <v>29298</v>
      </c>
      <c r="J106" s="214"/>
    </row>
    <row r="107" spans="1:10">
      <c r="A107" s="148" t="s">
        <v>68</v>
      </c>
      <c r="B107" s="149">
        <v>901</v>
      </c>
      <c r="C107" s="95" t="s">
        <v>264</v>
      </c>
      <c r="D107" s="161" t="s">
        <v>618</v>
      </c>
      <c r="E107" s="150" t="s">
        <v>69</v>
      </c>
      <c r="F107" s="150"/>
      <c r="G107" s="146">
        <f>G108</f>
        <v>902</v>
      </c>
      <c r="H107" s="146">
        <f t="shared" ref="H107:I107" si="44">H108</f>
        <v>902</v>
      </c>
      <c r="I107" s="147">
        <f t="shared" si="44"/>
        <v>902</v>
      </c>
      <c r="J107" s="214"/>
    </row>
    <row r="108" spans="1:10" ht="26.4">
      <c r="A108" s="148" t="s">
        <v>70</v>
      </c>
      <c r="B108" s="149">
        <v>901</v>
      </c>
      <c r="C108" s="95" t="s">
        <v>264</v>
      </c>
      <c r="D108" s="161" t="s">
        <v>618</v>
      </c>
      <c r="E108" s="150" t="s">
        <v>71</v>
      </c>
      <c r="F108" s="150">
        <v>900100</v>
      </c>
      <c r="G108" s="146">
        <v>902</v>
      </c>
      <c r="H108" s="146">
        <v>902</v>
      </c>
      <c r="I108" s="147">
        <v>902</v>
      </c>
      <c r="J108" s="214"/>
    </row>
    <row r="109" spans="1:10" ht="39.6">
      <c r="A109" s="148" t="s">
        <v>734</v>
      </c>
      <c r="B109" s="149">
        <v>901</v>
      </c>
      <c r="C109" s="116" t="s">
        <v>264</v>
      </c>
      <c r="D109" s="161" t="s">
        <v>733</v>
      </c>
      <c r="E109" s="150"/>
      <c r="F109" s="150"/>
      <c r="G109" s="146">
        <f t="shared" ref="G109:I110" si="45">G110</f>
        <v>58744</v>
      </c>
      <c r="H109" s="146">
        <f t="shared" si="45"/>
        <v>0</v>
      </c>
      <c r="I109" s="147">
        <f t="shared" si="45"/>
        <v>0</v>
      </c>
      <c r="J109" s="214"/>
    </row>
    <row r="110" spans="1:10">
      <c r="A110" s="148" t="s">
        <v>68</v>
      </c>
      <c r="B110" s="149">
        <v>901</v>
      </c>
      <c r="C110" s="116" t="s">
        <v>264</v>
      </c>
      <c r="D110" s="161" t="s">
        <v>733</v>
      </c>
      <c r="E110" s="150" t="s">
        <v>69</v>
      </c>
      <c r="F110" s="150"/>
      <c r="G110" s="146">
        <f t="shared" si="45"/>
        <v>58744</v>
      </c>
      <c r="H110" s="146">
        <f t="shared" si="45"/>
        <v>0</v>
      </c>
      <c r="I110" s="147">
        <f t="shared" si="45"/>
        <v>0</v>
      </c>
      <c r="J110" s="214"/>
    </row>
    <row r="111" spans="1:10" ht="26.4">
      <c r="A111" s="148" t="s">
        <v>70</v>
      </c>
      <c r="B111" s="149">
        <v>901</v>
      </c>
      <c r="C111" s="116" t="s">
        <v>264</v>
      </c>
      <c r="D111" s="161" t="s">
        <v>733</v>
      </c>
      <c r="E111" s="150" t="s">
        <v>71</v>
      </c>
      <c r="F111" s="150">
        <v>900100</v>
      </c>
      <c r="G111" s="146">
        <v>58744</v>
      </c>
      <c r="H111" s="146">
        <v>0</v>
      </c>
      <c r="I111" s="147">
        <v>0</v>
      </c>
      <c r="J111" s="214"/>
    </row>
    <row r="112" spans="1:10" ht="39.6">
      <c r="A112" s="157" t="s">
        <v>478</v>
      </c>
      <c r="B112" s="137">
        <v>901</v>
      </c>
      <c r="C112" s="79" t="s">
        <v>264</v>
      </c>
      <c r="D112" s="127" t="s">
        <v>158</v>
      </c>
      <c r="E112" s="150"/>
      <c r="F112" s="150"/>
      <c r="G112" s="141">
        <f>G113+G118</f>
        <v>250.3</v>
      </c>
      <c r="H112" s="141">
        <f t="shared" ref="H112:I112" si="46">H113+H118</f>
        <v>1402.6</v>
      </c>
      <c r="I112" s="142">
        <f t="shared" si="46"/>
        <v>275.2</v>
      </c>
      <c r="J112" s="214"/>
    </row>
    <row r="113" spans="1:10" ht="39.6">
      <c r="A113" s="157" t="s">
        <v>553</v>
      </c>
      <c r="B113" s="137">
        <v>901</v>
      </c>
      <c r="C113" s="79" t="s">
        <v>264</v>
      </c>
      <c r="D113" s="127" t="s">
        <v>159</v>
      </c>
      <c r="E113" s="150"/>
      <c r="F113" s="150"/>
      <c r="G113" s="141">
        <f>G114</f>
        <v>250</v>
      </c>
      <c r="H113" s="141">
        <f t="shared" ref="H113:I116" si="47">H114</f>
        <v>250</v>
      </c>
      <c r="I113" s="142">
        <f t="shared" si="47"/>
        <v>250</v>
      </c>
      <c r="J113" s="214"/>
    </row>
    <row r="114" spans="1:10" ht="26.4">
      <c r="A114" s="151" t="s">
        <v>645</v>
      </c>
      <c r="B114" s="137">
        <v>901</v>
      </c>
      <c r="C114" s="79" t="s">
        <v>264</v>
      </c>
      <c r="D114" s="160" t="s">
        <v>643</v>
      </c>
      <c r="E114" s="152"/>
      <c r="F114" s="152"/>
      <c r="G114" s="141">
        <f>G115</f>
        <v>250</v>
      </c>
      <c r="H114" s="141">
        <f t="shared" si="47"/>
        <v>250</v>
      </c>
      <c r="I114" s="142">
        <f t="shared" si="47"/>
        <v>250</v>
      </c>
      <c r="J114" s="214"/>
    </row>
    <row r="115" spans="1:10" ht="39.6">
      <c r="A115" s="148" t="s">
        <v>646</v>
      </c>
      <c r="B115" s="149">
        <v>901</v>
      </c>
      <c r="C115" s="95" t="s">
        <v>264</v>
      </c>
      <c r="D115" s="161" t="s">
        <v>644</v>
      </c>
      <c r="E115" s="150"/>
      <c r="F115" s="150"/>
      <c r="G115" s="146">
        <f>G116</f>
        <v>250</v>
      </c>
      <c r="H115" s="146">
        <f t="shared" si="47"/>
        <v>250</v>
      </c>
      <c r="I115" s="147">
        <f t="shared" si="47"/>
        <v>250</v>
      </c>
      <c r="J115" s="214"/>
    </row>
    <row r="116" spans="1:10">
      <c r="A116" s="148" t="s">
        <v>68</v>
      </c>
      <c r="B116" s="149">
        <v>901</v>
      </c>
      <c r="C116" s="95" t="s">
        <v>264</v>
      </c>
      <c r="D116" s="161" t="s">
        <v>644</v>
      </c>
      <c r="E116" s="150" t="s">
        <v>69</v>
      </c>
      <c r="F116" s="150"/>
      <c r="G116" s="146">
        <f>G117</f>
        <v>250</v>
      </c>
      <c r="H116" s="146">
        <f t="shared" si="47"/>
        <v>250</v>
      </c>
      <c r="I116" s="147">
        <f t="shared" si="47"/>
        <v>250</v>
      </c>
      <c r="J116" s="214"/>
    </row>
    <row r="117" spans="1:10" ht="26.4">
      <c r="A117" s="148" t="s">
        <v>70</v>
      </c>
      <c r="B117" s="149">
        <v>901</v>
      </c>
      <c r="C117" s="95" t="s">
        <v>264</v>
      </c>
      <c r="D117" s="161" t="s">
        <v>644</v>
      </c>
      <c r="E117" s="150" t="s">
        <v>71</v>
      </c>
      <c r="F117" s="150">
        <v>900100</v>
      </c>
      <c r="G117" s="146">
        <v>250</v>
      </c>
      <c r="H117" s="146">
        <v>250</v>
      </c>
      <c r="I117" s="147">
        <v>250</v>
      </c>
      <c r="J117" s="214"/>
    </row>
    <row r="118" spans="1:10">
      <c r="A118" s="157" t="s">
        <v>108</v>
      </c>
      <c r="B118" s="137">
        <v>901</v>
      </c>
      <c r="C118" s="79" t="s">
        <v>264</v>
      </c>
      <c r="D118" s="127" t="s">
        <v>473</v>
      </c>
      <c r="E118" s="96"/>
      <c r="F118" s="96"/>
      <c r="G118" s="141">
        <f>G119</f>
        <v>0.3</v>
      </c>
      <c r="H118" s="141">
        <f t="shared" ref="H118:I118" si="48">H119</f>
        <v>1152.5999999999999</v>
      </c>
      <c r="I118" s="142">
        <f t="shared" si="48"/>
        <v>25.2</v>
      </c>
      <c r="J118" s="214"/>
    </row>
    <row r="119" spans="1:10" ht="26.4">
      <c r="A119" s="168" t="s">
        <v>556</v>
      </c>
      <c r="B119" s="137">
        <v>901</v>
      </c>
      <c r="C119" s="79" t="s">
        <v>264</v>
      </c>
      <c r="D119" s="127" t="s">
        <v>554</v>
      </c>
      <c r="E119" s="152"/>
      <c r="F119" s="152"/>
      <c r="G119" s="141">
        <f t="shared" ref="G119:I121" si="49">G120</f>
        <v>0.3</v>
      </c>
      <c r="H119" s="141">
        <f t="shared" si="49"/>
        <v>1152.5999999999999</v>
      </c>
      <c r="I119" s="142">
        <f t="shared" si="49"/>
        <v>25.2</v>
      </c>
      <c r="J119" s="214"/>
    </row>
    <row r="120" spans="1:10" ht="26.4">
      <c r="A120" s="169" t="s">
        <v>557</v>
      </c>
      <c r="B120" s="149">
        <v>901</v>
      </c>
      <c r="C120" s="95" t="s">
        <v>264</v>
      </c>
      <c r="D120" s="128" t="s">
        <v>555</v>
      </c>
      <c r="E120" s="150"/>
      <c r="F120" s="150"/>
      <c r="G120" s="146">
        <f t="shared" si="49"/>
        <v>0.3</v>
      </c>
      <c r="H120" s="146">
        <f t="shared" si="49"/>
        <v>1152.5999999999999</v>
      </c>
      <c r="I120" s="147">
        <f t="shared" si="49"/>
        <v>25.2</v>
      </c>
      <c r="J120" s="214"/>
    </row>
    <row r="121" spans="1:10">
      <c r="A121" s="148" t="s">
        <v>68</v>
      </c>
      <c r="B121" s="149">
        <v>901</v>
      </c>
      <c r="C121" s="95" t="s">
        <v>264</v>
      </c>
      <c r="D121" s="128" t="s">
        <v>555</v>
      </c>
      <c r="E121" s="150" t="s">
        <v>69</v>
      </c>
      <c r="F121" s="150"/>
      <c r="G121" s="146">
        <f t="shared" si="49"/>
        <v>0.3</v>
      </c>
      <c r="H121" s="146">
        <f t="shared" si="49"/>
        <v>1152.5999999999999</v>
      </c>
      <c r="I121" s="147">
        <f t="shared" si="49"/>
        <v>25.2</v>
      </c>
      <c r="J121" s="214"/>
    </row>
    <row r="122" spans="1:10" ht="26.4">
      <c r="A122" s="148" t="s">
        <v>70</v>
      </c>
      <c r="B122" s="149">
        <v>901</v>
      </c>
      <c r="C122" s="95" t="s">
        <v>264</v>
      </c>
      <c r="D122" s="128" t="s">
        <v>555</v>
      </c>
      <c r="E122" s="150" t="s">
        <v>71</v>
      </c>
      <c r="F122" s="150">
        <v>900203</v>
      </c>
      <c r="G122" s="146">
        <v>0.3</v>
      </c>
      <c r="H122" s="146">
        <v>1152.5999999999999</v>
      </c>
      <c r="I122" s="147">
        <v>25.2</v>
      </c>
      <c r="J122" s="214"/>
    </row>
    <row r="123" spans="1:10">
      <c r="A123" s="151" t="s">
        <v>539</v>
      </c>
      <c r="B123" s="137">
        <v>901</v>
      </c>
      <c r="C123" s="79" t="s">
        <v>264</v>
      </c>
      <c r="D123" s="127" t="s">
        <v>161</v>
      </c>
      <c r="E123" s="152"/>
      <c r="F123" s="152"/>
      <c r="G123" s="141">
        <f>G124</f>
        <v>60092.4</v>
      </c>
      <c r="H123" s="141">
        <f t="shared" ref="H123:I125" si="50">H124</f>
        <v>55000</v>
      </c>
      <c r="I123" s="142">
        <f t="shared" si="50"/>
        <v>55000</v>
      </c>
      <c r="J123" s="214"/>
    </row>
    <row r="124" spans="1:10">
      <c r="A124" s="151" t="s">
        <v>108</v>
      </c>
      <c r="B124" s="137">
        <v>901</v>
      </c>
      <c r="C124" s="79" t="s">
        <v>264</v>
      </c>
      <c r="D124" s="127" t="s">
        <v>634</v>
      </c>
      <c r="E124" s="150"/>
      <c r="F124" s="150"/>
      <c r="G124" s="141">
        <f>G125</f>
        <v>60092.4</v>
      </c>
      <c r="H124" s="141">
        <f t="shared" si="50"/>
        <v>55000</v>
      </c>
      <c r="I124" s="142">
        <f t="shared" si="50"/>
        <v>55000</v>
      </c>
      <c r="J124" s="214"/>
    </row>
    <row r="125" spans="1:10" ht="26.4">
      <c r="A125" s="151" t="s">
        <v>326</v>
      </c>
      <c r="B125" s="137">
        <v>901</v>
      </c>
      <c r="C125" s="79" t="s">
        <v>264</v>
      </c>
      <c r="D125" s="127" t="s">
        <v>635</v>
      </c>
      <c r="E125" s="152"/>
      <c r="F125" s="152"/>
      <c r="G125" s="141">
        <f>G126</f>
        <v>60092.4</v>
      </c>
      <c r="H125" s="141">
        <f t="shared" si="50"/>
        <v>55000</v>
      </c>
      <c r="I125" s="142">
        <f t="shared" si="50"/>
        <v>55000</v>
      </c>
      <c r="J125" s="214"/>
    </row>
    <row r="126" spans="1:10" ht="26.4">
      <c r="A126" s="148" t="s">
        <v>637</v>
      </c>
      <c r="B126" s="149">
        <v>901</v>
      </c>
      <c r="C126" s="95" t="s">
        <v>264</v>
      </c>
      <c r="D126" s="128" t="s">
        <v>636</v>
      </c>
      <c r="E126" s="150"/>
      <c r="F126" s="150"/>
      <c r="G126" s="146">
        <f t="shared" ref="G126:I127" si="51">G127</f>
        <v>60092.4</v>
      </c>
      <c r="H126" s="146">
        <f t="shared" si="51"/>
        <v>55000</v>
      </c>
      <c r="I126" s="147">
        <f t="shared" si="51"/>
        <v>55000</v>
      </c>
      <c r="J126" s="214"/>
    </row>
    <row r="127" spans="1:10" ht="26.4">
      <c r="A127" s="148" t="s">
        <v>79</v>
      </c>
      <c r="B127" s="149">
        <v>901</v>
      </c>
      <c r="C127" s="95" t="s">
        <v>264</v>
      </c>
      <c r="D127" s="128" t="s">
        <v>636</v>
      </c>
      <c r="E127" s="150" t="s">
        <v>80</v>
      </c>
      <c r="F127" s="150"/>
      <c r="G127" s="146">
        <f t="shared" si="51"/>
        <v>60092.4</v>
      </c>
      <c r="H127" s="146">
        <f t="shared" si="51"/>
        <v>55000</v>
      </c>
      <c r="I127" s="147">
        <f t="shared" si="51"/>
        <v>55000</v>
      </c>
      <c r="J127" s="214"/>
    </row>
    <row r="128" spans="1:10">
      <c r="A128" s="148" t="s">
        <v>81</v>
      </c>
      <c r="B128" s="149">
        <v>901</v>
      </c>
      <c r="C128" s="95" t="s">
        <v>264</v>
      </c>
      <c r="D128" s="128" t="s">
        <v>636</v>
      </c>
      <c r="E128" s="150" t="s">
        <v>82</v>
      </c>
      <c r="F128" s="150">
        <v>900100</v>
      </c>
      <c r="G128" s="146">
        <v>60092.4</v>
      </c>
      <c r="H128" s="146">
        <v>55000</v>
      </c>
      <c r="I128" s="147">
        <v>55000</v>
      </c>
      <c r="J128" s="214"/>
    </row>
    <row r="129" spans="1:11">
      <c r="A129" s="165" t="s">
        <v>192</v>
      </c>
      <c r="B129" s="137">
        <v>901</v>
      </c>
      <c r="C129" s="79" t="s">
        <v>264</v>
      </c>
      <c r="D129" s="92" t="s">
        <v>163</v>
      </c>
      <c r="E129" s="150"/>
      <c r="F129" s="150"/>
      <c r="G129" s="141">
        <f>G130</f>
        <v>1000</v>
      </c>
      <c r="H129" s="141">
        <f t="shared" ref="H129:I130" si="52">H130</f>
        <v>0</v>
      </c>
      <c r="I129" s="142">
        <f t="shared" si="52"/>
        <v>0</v>
      </c>
      <c r="J129" s="214"/>
    </row>
    <row r="130" spans="1:11">
      <c r="A130" s="151" t="s">
        <v>648</v>
      </c>
      <c r="B130" s="137">
        <v>901</v>
      </c>
      <c r="C130" s="79" t="s">
        <v>264</v>
      </c>
      <c r="D130" s="127" t="s">
        <v>647</v>
      </c>
      <c r="E130" s="150"/>
      <c r="F130" s="150"/>
      <c r="G130" s="141">
        <f>G131</f>
        <v>1000</v>
      </c>
      <c r="H130" s="141">
        <f t="shared" si="52"/>
        <v>0</v>
      </c>
      <c r="I130" s="142">
        <f t="shared" si="52"/>
        <v>0</v>
      </c>
      <c r="J130" s="214"/>
    </row>
    <row r="131" spans="1:11">
      <c r="A131" s="148" t="s">
        <v>72</v>
      </c>
      <c r="B131" s="149">
        <v>901</v>
      </c>
      <c r="C131" s="95" t="s">
        <v>264</v>
      </c>
      <c r="D131" s="128" t="s">
        <v>647</v>
      </c>
      <c r="E131" s="150" t="s">
        <v>73</v>
      </c>
      <c r="F131" s="150"/>
      <c r="G131" s="146">
        <f>G132</f>
        <v>1000</v>
      </c>
      <c r="H131" s="146">
        <f t="shared" ref="H131:I131" si="53">H132</f>
        <v>0</v>
      </c>
      <c r="I131" s="147">
        <f t="shared" si="53"/>
        <v>0</v>
      </c>
      <c r="J131" s="214"/>
    </row>
    <row r="132" spans="1:11">
      <c r="A132" s="148" t="s">
        <v>649</v>
      </c>
      <c r="B132" s="149">
        <v>901</v>
      </c>
      <c r="C132" s="95" t="s">
        <v>264</v>
      </c>
      <c r="D132" s="128" t="s">
        <v>647</v>
      </c>
      <c r="E132" s="150">
        <v>830</v>
      </c>
      <c r="F132" s="150">
        <v>900100</v>
      </c>
      <c r="G132" s="146">
        <v>1000</v>
      </c>
      <c r="H132" s="146"/>
      <c r="I132" s="147"/>
      <c r="J132" s="214"/>
      <c r="K132" s="119"/>
    </row>
    <row r="133" spans="1:11">
      <c r="A133" s="151" t="s">
        <v>361</v>
      </c>
      <c r="B133" s="137">
        <v>901</v>
      </c>
      <c r="C133" s="79" t="s">
        <v>360</v>
      </c>
      <c r="D133" s="86"/>
      <c r="E133" s="150"/>
      <c r="F133" s="150"/>
      <c r="G133" s="141">
        <f>G134</f>
        <v>74</v>
      </c>
      <c r="H133" s="141">
        <f t="shared" ref="H133:I137" si="54">H134</f>
        <v>74</v>
      </c>
      <c r="I133" s="142">
        <f t="shared" si="54"/>
        <v>74</v>
      </c>
      <c r="J133" s="214"/>
    </row>
    <row r="134" spans="1:11">
      <c r="A134" s="101" t="s">
        <v>83</v>
      </c>
      <c r="B134" s="137">
        <v>901</v>
      </c>
      <c r="C134" s="79" t="s">
        <v>270</v>
      </c>
      <c r="D134" s="128"/>
      <c r="E134" s="150"/>
      <c r="F134" s="150"/>
      <c r="G134" s="141">
        <f>G135</f>
        <v>74</v>
      </c>
      <c r="H134" s="141">
        <f t="shared" si="54"/>
        <v>74</v>
      </c>
      <c r="I134" s="142">
        <f t="shared" si="54"/>
        <v>74</v>
      </c>
      <c r="J134" s="214"/>
    </row>
    <row r="135" spans="1:11" ht="26.4">
      <c r="A135" s="143" t="s">
        <v>610</v>
      </c>
      <c r="B135" s="137">
        <v>901</v>
      </c>
      <c r="C135" s="79" t="s">
        <v>270</v>
      </c>
      <c r="D135" s="127" t="s">
        <v>176</v>
      </c>
      <c r="E135" s="150"/>
      <c r="F135" s="150"/>
      <c r="G135" s="141">
        <f>G136</f>
        <v>74</v>
      </c>
      <c r="H135" s="141">
        <f t="shared" si="54"/>
        <v>74</v>
      </c>
      <c r="I135" s="142">
        <f t="shared" si="54"/>
        <v>74</v>
      </c>
      <c r="J135" s="214"/>
    </row>
    <row r="136" spans="1:11">
      <c r="A136" s="143" t="s">
        <v>196</v>
      </c>
      <c r="B136" s="137">
        <v>901</v>
      </c>
      <c r="C136" s="79" t="s">
        <v>270</v>
      </c>
      <c r="D136" s="127" t="s">
        <v>189</v>
      </c>
      <c r="E136" s="150"/>
      <c r="F136" s="150"/>
      <c r="G136" s="141">
        <f>G137</f>
        <v>74</v>
      </c>
      <c r="H136" s="141">
        <f t="shared" si="54"/>
        <v>74</v>
      </c>
      <c r="I136" s="142">
        <f t="shared" si="54"/>
        <v>74</v>
      </c>
      <c r="J136" s="214"/>
    </row>
    <row r="137" spans="1:11" ht="26.4">
      <c r="A137" s="144" t="s">
        <v>326</v>
      </c>
      <c r="B137" s="137">
        <v>901</v>
      </c>
      <c r="C137" s="79" t="s">
        <v>270</v>
      </c>
      <c r="D137" s="127" t="s">
        <v>190</v>
      </c>
      <c r="E137" s="150"/>
      <c r="F137" s="150"/>
      <c r="G137" s="141">
        <f>G138</f>
        <v>74</v>
      </c>
      <c r="H137" s="141">
        <f t="shared" si="54"/>
        <v>74</v>
      </c>
      <c r="I137" s="142">
        <f t="shared" si="54"/>
        <v>74</v>
      </c>
      <c r="J137" s="214"/>
    </row>
    <row r="138" spans="1:11">
      <c r="A138" s="159" t="s">
        <v>269</v>
      </c>
      <c r="B138" s="149">
        <v>901</v>
      </c>
      <c r="C138" s="95" t="s">
        <v>270</v>
      </c>
      <c r="D138" s="161" t="s">
        <v>271</v>
      </c>
      <c r="E138" s="87"/>
      <c r="F138" s="87"/>
      <c r="G138" s="146">
        <f t="shared" ref="G138:I139" si="55">G139</f>
        <v>74</v>
      </c>
      <c r="H138" s="146">
        <f t="shared" si="55"/>
        <v>74</v>
      </c>
      <c r="I138" s="147">
        <f t="shared" si="55"/>
        <v>74</v>
      </c>
      <c r="J138" s="214"/>
    </row>
    <row r="139" spans="1:11">
      <c r="A139" s="148" t="s">
        <v>68</v>
      </c>
      <c r="B139" s="149">
        <v>901</v>
      </c>
      <c r="C139" s="95" t="s">
        <v>270</v>
      </c>
      <c r="D139" s="161" t="s">
        <v>271</v>
      </c>
      <c r="E139" s="150" t="s">
        <v>69</v>
      </c>
      <c r="F139" s="150"/>
      <c r="G139" s="146">
        <f t="shared" si="55"/>
        <v>74</v>
      </c>
      <c r="H139" s="146">
        <f t="shared" si="55"/>
        <v>74</v>
      </c>
      <c r="I139" s="147">
        <f t="shared" si="55"/>
        <v>74</v>
      </c>
      <c r="J139" s="214"/>
    </row>
    <row r="140" spans="1:11" ht="26.4">
      <c r="A140" s="148" t="s">
        <v>70</v>
      </c>
      <c r="B140" s="149">
        <v>901</v>
      </c>
      <c r="C140" s="95" t="s">
        <v>270</v>
      </c>
      <c r="D140" s="161" t="s">
        <v>271</v>
      </c>
      <c r="E140" s="150" t="s">
        <v>71</v>
      </c>
      <c r="F140" s="150">
        <v>900100</v>
      </c>
      <c r="G140" s="146">
        <v>74</v>
      </c>
      <c r="H140" s="146">
        <v>74</v>
      </c>
      <c r="I140" s="147">
        <v>74</v>
      </c>
      <c r="J140" s="214"/>
    </row>
    <row r="141" spans="1:11" ht="26.4">
      <c r="A141" s="151" t="s">
        <v>84</v>
      </c>
      <c r="B141" s="137">
        <v>901</v>
      </c>
      <c r="C141" s="79" t="s">
        <v>362</v>
      </c>
      <c r="D141" s="161"/>
      <c r="E141" s="150"/>
      <c r="F141" s="150"/>
      <c r="G141" s="141">
        <f>G142+G179+G149</f>
        <v>70700.899999999994</v>
      </c>
      <c r="H141" s="141">
        <f>H142+H179+H149</f>
        <v>63150</v>
      </c>
      <c r="I141" s="142">
        <f>I142+I179+I149</f>
        <v>63150</v>
      </c>
      <c r="J141" s="214"/>
    </row>
    <row r="142" spans="1:11">
      <c r="A142" s="101" t="s">
        <v>403</v>
      </c>
      <c r="B142" s="137">
        <v>901</v>
      </c>
      <c r="C142" s="79" t="s">
        <v>274</v>
      </c>
      <c r="D142" s="128"/>
      <c r="E142" s="150"/>
      <c r="F142" s="150"/>
      <c r="G142" s="141">
        <f>G143</f>
        <v>2900</v>
      </c>
      <c r="H142" s="141">
        <f t="shared" ref="H142:I144" si="56">H143</f>
        <v>2900</v>
      </c>
      <c r="I142" s="142">
        <f t="shared" si="56"/>
        <v>2900</v>
      </c>
      <c r="J142" s="214"/>
    </row>
    <row r="143" spans="1:11" ht="26.4">
      <c r="A143" s="144" t="s">
        <v>487</v>
      </c>
      <c r="B143" s="137">
        <v>901</v>
      </c>
      <c r="C143" s="79" t="s">
        <v>274</v>
      </c>
      <c r="D143" s="127" t="s">
        <v>170</v>
      </c>
      <c r="E143" s="150"/>
      <c r="F143" s="150"/>
      <c r="G143" s="141">
        <f>G144</f>
        <v>2900</v>
      </c>
      <c r="H143" s="141">
        <f t="shared" si="56"/>
        <v>2900</v>
      </c>
      <c r="I143" s="142">
        <f t="shared" si="56"/>
        <v>2900</v>
      </c>
      <c r="J143" s="214"/>
    </row>
    <row r="144" spans="1:11" ht="26.4">
      <c r="A144" s="144" t="s">
        <v>398</v>
      </c>
      <c r="B144" s="137">
        <v>901</v>
      </c>
      <c r="C144" s="79" t="s">
        <v>274</v>
      </c>
      <c r="D144" s="127" t="s">
        <v>175</v>
      </c>
      <c r="E144" s="152"/>
      <c r="F144" s="152"/>
      <c r="G144" s="141">
        <f>G145</f>
        <v>2900</v>
      </c>
      <c r="H144" s="141">
        <f t="shared" si="56"/>
        <v>2900</v>
      </c>
      <c r="I144" s="142">
        <f t="shared" si="56"/>
        <v>2900</v>
      </c>
      <c r="J144" s="214"/>
    </row>
    <row r="145" spans="1:10" ht="66">
      <c r="A145" s="170" t="s">
        <v>576</v>
      </c>
      <c r="B145" s="137">
        <v>901</v>
      </c>
      <c r="C145" s="79" t="s">
        <v>274</v>
      </c>
      <c r="D145" s="127" t="s">
        <v>277</v>
      </c>
      <c r="E145" s="152"/>
      <c r="F145" s="152"/>
      <c r="G145" s="141">
        <f t="shared" ref="G145:I147" si="57">G146</f>
        <v>2900</v>
      </c>
      <c r="H145" s="141">
        <f t="shared" si="57"/>
        <v>2900</v>
      </c>
      <c r="I145" s="142">
        <f t="shared" si="57"/>
        <v>2900</v>
      </c>
      <c r="J145" s="214"/>
    </row>
    <row r="146" spans="1:10" ht="26.4">
      <c r="A146" s="171" t="s">
        <v>273</v>
      </c>
      <c r="B146" s="149">
        <v>901</v>
      </c>
      <c r="C146" s="95" t="s">
        <v>274</v>
      </c>
      <c r="D146" s="128" t="s">
        <v>278</v>
      </c>
      <c r="E146" s="150"/>
      <c r="F146" s="150"/>
      <c r="G146" s="146">
        <f t="shared" si="57"/>
        <v>2900</v>
      </c>
      <c r="H146" s="146">
        <f t="shared" si="57"/>
        <v>2900</v>
      </c>
      <c r="I146" s="147">
        <f t="shared" si="57"/>
        <v>2900</v>
      </c>
      <c r="J146" s="214"/>
    </row>
    <row r="147" spans="1:10">
      <c r="A147" s="148" t="s">
        <v>68</v>
      </c>
      <c r="B147" s="149">
        <v>901</v>
      </c>
      <c r="C147" s="95" t="s">
        <v>274</v>
      </c>
      <c r="D147" s="128" t="s">
        <v>278</v>
      </c>
      <c r="E147" s="150" t="s">
        <v>69</v>
      </c>
      <c r="F147" s="150"/>
      <c r="G147" s="146">
        <f t="shared" si="57"/>
        <v>2900</v>
      </c>
      <c r="H147" s="146">
        <f t="shared" si="57"/>
        <v>2900</v>
      </c>
      <c r="I147" s="147">
        <f t="shared" si="57"/>
        <v>2900</v>
      </c>
      <c r="J147" s="214"/>
    </row>
    <row r="148" spans="1:10" ht="26.4">
      <c r="A148" s="148" t="s">
        <v>70</v>
      </c>
      <c r="B148" s="149">
        <v>901</v>
      </c>
      <c r="C148" s="95" t="s">
        <v>274</v>
      </c>
      <c r="D148" s="128" t="s">
        <v>278</v>
      </c>
      <c r="E148" s="150" t="s">
        <v>71</v>
      </c>
      <c r="F148" s="150">
        <v>900100</v>
      </c>
      <c r="G148" s="146">
        <v>2900</v>
      </c>
      <c r="H148" s="146">
        <v>2900</v>
      </c>
      <c r="I148" s="147">
        <v>2900</v>
      </c>
      <c r="J148" s="214"/>
    </row>
    <row r="149" spans="1:10" ht="26.4">
      <c r="A149" s="151" t="s">
        <v>404</v>
      </c>
      <c r="B149" s="137">
        <v>901</v>
      </c>
      <c r="C149" s="79" t="s">
        <v>405</v>
      </c>
      <c r="D149" s="128"/>
      <c r="E149" s="150"/>
      <c r="F149" s="150"/>
      <c r="G149" s="141">
        <f>G150</f>
        <v>31115.9</v>
      </c>
      <c r="H149" s="141">
        <f t="shared" ref="H149:I149" si="58">H150</f>
        <v>30050</v>
      </c>
      <c r="I149" s="142">
        <f t="shared" si="58"/>
        <v>30050</v>
      </c>
      <c r="J149" s="214"/>
    </row>
    <row r="150" spans="1:10" ht="26.4">
      <c r="A150" s="144" t="s">
        <v>202</v>
      </c>
      <c r="B150" s="137">
        <v>901</v>
      </c>
      <c r="C150" s="79" t="s">
        <v>405</v>
      </c>
      <c r="D150" s="127" t="s">
        <v>170</v>
      </c>
      <c r="E150" s="150"/>
      <c r="F150" s="150"/>
      <c r="G150" s="141">
        <f>G151+G160+G165+G170</f>
        <v>31115.9</v>
      </c>
      <c r="H150" s="141">
        <f>H151+H160+H165+H170</f>
        <v>30050</v>
      </c>
      <c r="I150" s="142">
        <f>I151+I160+I165+I170</f>
        <v>30050</v>
      </c>
      <c r="J150" s="214"/>
    </row>
    <row r="151" spans="1:10" ht="39.6">
      <c r="A151" s="144" t="s">
        <v>655</v>
      </c>
      <c r="B151" s="137">
        <v>901</v>
      </c>
      <c r="C151" s="79" t="s">
        <v>405</v>
      </c>
      <c r="D151" s="127" t="s">
        <v>275</v>
      </c>
      <c r="E151" s="152"/>
      <c r="F151" s="152"/>
      <c r="G151" s="141">
        <f>G152+G156</f>
        <v>1400</v>
      </c>
      <c r="H151" s="141">
        <f t="shared" ref="H151:I151" si="59">H152+H156</f>
        <v>1400</v>
      </c>
      <c r="I151" s="142">
        <f t="shared" si="59"/>
        <v>1400</v>
      </c>
      <c r="J151" s="214"/>
    </row>
    <row r="152" spans="1:10" ht="39.6">
      <c r="A152" s="170" t="s">
        <v>656</v>
      </c>
      <c r="B152" s="149" t="s">
        <v>59</v>
      </c>
      <c r="C152" s="95" t="s">
        <v>405</v>
      </c>
      <c r="D152" s="127" t="s">
        <v>276</v>
      </c>
      <c r="E152" s="152"/>
      <c r="F152" s="152"/>
      <c r="G152" s="141">
        <f t="shared" ref="G152:I154" si="60">G153</f>
        <v>1200</v>
      </c>
      <c r="H152" s="141">
        <f t="shared" si="60"/>
        <v>1200</v>
      </c>
      <c r="I152" s="142">
        <f t="shared" si="60"/>
        <v>1200</v>
      </c>
      <c r="J152" s="214"/>
    </row>
    <row r="153" spans="1:10" ht="26.4">
      <c r="A153" s="171" t="s">
        <v>814</v>
      </c>
      <c r="B153" s="149" t="s">
        <v>59</v>
      </c>
      <c r="C153" s="95" t="s">
        <v>405</v>
      </c>
      <c r="D153" s="128" t="s">
        <v>577</v>
      </c>
      <c r="E153" s="150"/>
      <c r="F153" s="150"/>
      <c r="G153" s="146">
        <f t="shared" si="60"/>
        <v>1200</v>
      </c>
      <c r="H153" s="146">
        <f t="shared" si="60"/>
        <v>1200</v>
      </c>
      <c r="I153" s="147">
        <f t="shared" si="60"/>
        <v>1200</v>
      </c>
      <c r="J153" s="214"/>
    </row>
    <row r="154" spans="1:10">
      <c r="A154" s="148" t="s">
        <v>68</v>
      </c>
      <c r="B154" s="149" t="s">
        <v>59</v>
      </c>
      <c r="C154" s="95" t="s">
        <v>405</v>
      </c>
      <c r="D154" s="128" t="s">
        <v>577</v>
      </c>
      <c r="E154" s="150" t="s">
        <v>69</v>
      </c>
      <c r="F154" s="150"/>
      <c r="G154" s="146">
        <f t="shared" si="60"/>
        <v>1200</v>
      </c>
      <c r="H154" s="146">
        <f t="shared" si="60"/>
        <v>1200</v>
      </c>
      <c r="I154" s="147">
        <f t="shared" si="60"/>
        <v>1200</v>
      </c>
      <c r="J154" s="214"/>
    </row>
    <row r="155" spans="1:10" ht="26.4">
      <c r="A155" s="148" t="s">
        <v>70</v>
      </c>
      <c r="B155" s="149" t="s">
        <v>59</v>
      </c>
      <c r="C155" s="95" t="s">
        <v>405</v>
      </c>
      <c r="D155" s="128" t="s">
        <v>577</v>
      </c>
      <c r="E155" s="150" t="s">
        <v>71</v>
      </c>
      <c r="F155" s="150">
        <v>900100</v>
      </c>
      <c r="G155" s="146">
        <v>1200</v>
      </c>
      <c r="H155" s="146">
        <v>1200</v>
      </c>
      <c r="I155" s="147">
        <v>1200</v>
      </c>
      <c r="J155" s="214"/>
    </row>
    <row r="156" spans="1:10" ht="52.8">
      <c r="A156" s="151" t="s">
        <v>675</v>
      </c>
      <c r="B156" s="137">
        <v>901</v>
      </c>
      <c r="C156" s="79" t="s">
        <v>405</v>
      </c>
      <c r="D156" s="127" t="s">
        <v>673</v>
      </c>
      <c r="E156" s="150"/>
      <c r="F156" s="150"/>
      <c r="G156" s="141">
        <f>G157</f>
        <v>200</v>
      </c>
      <c r="H156" s="141">
        <f t="shared" ref="H156:I156" si="61">H157</f>
        <v>200</v>
      </c>
      <c r="I156" s="142">
        <f t="shared" si="61"/>
        <v>200</v>
      </c>
      <c r="J156" s="214"/>
    </row>
    <row r="157" spans="1:10" ht="26.4">
      <c r="A157" s="171" t="s">
        <v>814</v>
      </c>
      <c r="B157" s="149" t="s">
        <v>59</v>
      </c>
      <c r="C157" s="95" t="s">
        <v>405</v>
      </c>
      <c r="D157" s="128" t="s">
        <v>674</v>
      </c>
      <c r="E157" s="150"/>
      <c r="F157" s="150"/>
      <c r="G157" s="146">
        <f t="shared" ref="G157:I158" si="62">G158</f>
        <v>200</v>
      </c>
      <c r="H157" s="146">
        <f t="shared" si="62"/>
        <v>200</v>
      </c>
      <c r="I157" s="147">
        <f t="shared" si="62"/>
        <v>200</v>
      </c>
      <c r="J157" s="214"/>
    </row>
    <row r="158" spans="1:10">
      <c r="A158" s="148" t="s">
        <v>68</v>
      </c>
      <c r="B158" s="149" t="s">
        <v>59</v>
      </c>
      <c r="C158" s="95" t="s">
        <v>405</v>
      </c>
      <c r="D158" s="128" t="s">
        <v>674</v>
      </c>
      <c r="E158" s="150" t="s">
        <v>69</v>
      </c>
      <c r="F158" s="150"/>
      <c r="G158" s="146">
        <f t="shared" si="62"/>
        <v>200</v>
      </c>
      <c r="H158" s="146">
        <f t="shared" si="62"/>
        <v>200</v>
      </c>
      <c r="I158" s="147">
        <f t="shared" si="62"/>
        <v>200</v>
      </c>
      <c r="J158" s="214"/>
    </row>
    <row r="159" spans="1:10" ht="26.4">
      <c r="A159" s="148" t="s">
        <v>70</v>
      </c>
      <c r="B159" s="149" t="s">
        <v>59</v>
      </c>
      <c r="C159" s="95" t="s">
        <v>405</v>
      </c>
      <c r="D159" s="128" t="s">
        <v>674</v>
      </c>
      <c r="E159" s="150" t="s">
        <v>71</v>
      </c>
      <c r="F159" s="150">
        <v>900100</v>
      </c>
      <c r="G159" s="146">
        <v>200</v>
      </c>
      <c r="H159" s="146">
        <v>200</v>
      </c>
      <c r="I159" s="147">
        <v>200</v>
      </c>
      <c r="J159" s="214"/>
    </row>
    <row r="160" spans="1:10" ht="26.4">
      <c r="A160" s="144" t="s">
        <v>397</v>
      </c>
      <c r="B160" s="149">
        <v>901</v>
      </c>
      <c r="C160" s="95" t="s">
        <v>405</v>
      </c>
      <c r="D160" s="127" t="s">
        <v>378</v>
      </c>
      <c r="E160" s="152"/>
      <c r="F160" s="152"/>
      <c r="G160" s="141">
        <f t="shared" ref="G160:I163" si="63">G161</f>
        <v>600</v>
      </c>
      <c r="H160" s="141">
        <f t="shared" si="63"/>
        <v>500</v>
      </c>
      <c r="I160" s="142">
        <f t="shared" si="63"/>
        <v>500</v>
      </c>
      <c r="J160" s="214"/>
    </row>
    <row r="161" spans="1:10" ht="22.5" customHeight="1">
      <c r="A161" s="170" t="s">
        <v>579</v>
      </c>
      <c r="B161" s="149">
        <v>901</v>
      </c>
      <c r="C161" s="95" t="s">
        <v>405</v>
      </c>
      <c r="D161" s="127" t="s">
        <v>208</v>
      </c>
      <c r="E161" s="152"/>
      <c r="F161" s="152"/>
      <c r="G161" s="141">
        <f>G162</f>
        <v>600</v>
      </c>
      <c r="H161" s="141">
        <f t="shared" si="63"/>
        <v>500</v>
      </c>
      <c r="I161" s="142">
        <f t="shared" si="63"/>
        <v>500</v>
      </c>
      <c r="J161" s="214"/>
    </row>
    <row r="162" spans="1:10" ht="26.4">
      <c r="A162" s="171" t="s">
        <v>815</v>
      </c>
      <c r="B162" s="149" t="s">
        <v>59</v>
      </c>
      <c r="C162" s="95" t="s">
        <v>405</v>
      </c>
      <c r="D162" s="128" t="s">
        <v>209</v>
      </c>
      <c r="E162" s="150"/>
      <c r="F162" s="150"/>
      <c r="G162" s="146">
        <f t="shared" si="63"/>
        <v>600</v>
      </c>
      <c r="H162" s="146">
        <f t="shared" si="63"/>
        <v>500</v>
      </c>
      <c r="I162" s="147">
        <f t="shared" si="63"/>
        <v>500</v>
      </c>
      <c r="J162" s="214"/>
    </row>
    <row r="163" spans="1:10">
      <c r="A163" s="148" t="s">
        <v>68</v>
      </c>
      <c r="B163" s="149" t="s">
        <v>59</v>
      </c>
      <c r="C163" s="95" t="s">
        <v>405</v>
      </c>
      <c r="D163" s="128" t="s">
        <v>209</v>
      </c>
      <c r="E163" s="150">
        <v>200</v>
      </c>
      <c r="F163" s="150"/>
      <c r="G163" s="146">
        <f t="shared" si="63"/>
        <v>600</v>
      </c>
      <c r="H163" s="146">
        <f t="shared" si="63"/>
        <v>500</v>
      </c>
      <c r="I163" s="147">
        <f t="shared" si="63"/>
        <v>500</v>
      </c>
      <c r="J163" s="214"/>
    </row>
    <row r="164" spans="1:10" ht="26.4">
      <c r="A164" s="148" t="s">
        <v>70</v>
      </c>
      <c r="B164" s="149" t="s">
        <v>59</v>
      </c>
      <c r="C164" s="95" t="s">
        <v>405</v>
      </c>
      <c r="D164" s="128" t="s">
        <v>209</v>
      </c>
      <c r="E164" s="150">
        <v>240</v>
      </c>
      <c r="F164" s="150">
        <v>900100</v>
      </c>
      <c r="G164" s="146">
        <v>600</v>
      </c>
      <c r="H164" s="146">
        <v>500</v>
      </c>
      <c r="I164" s="147">
        <v>500</v>
      </c>
      <c r="J164" s="214"/>
    </row>
    <row r="165" spans="1:10" ht="39.6">
      <c r="A165" s="144" t="s">
        <v>580</v>
      </c>
      <c r="B165" s="149" t="s">
        <v>59</v>
      </c>
      <c r="C165" s="95" t="s">
        <v>405</v>
      </c>
      <c r="D165" s="127" t="s">
        <v>279</v>
      </c>
      <c r="E165" s="152"/>
      <c r="F165" s="152"/>
      <c r="G165" s="141">
        <f t="shared" ref="G165:I168" si="64">G166</f>
        <v>50</v>
      </c>
      <c r="H165" s="141">
        <f t="shared" si="64"/>
        <v>50</v>
      </c>
      <c r="I165" s="142">
        <f t="shared" si="64"/>
        <v>50</v>
      </c>
      <c r="J165" s="214"/>
    </row>
    <row r="166" spans="1:10" ht="26.4">
      <c r="A166" s="170" t="s">
        <v>581</v>
      </c>
      <c r="B166" s="149" t="s">
        <v>59</v>
      </c>
      <c r="C166" s="95" t="s">
        <v>405</v>
      </c>
      <c r="D166" s="127" t="s">
        <v>280</v>
      </c>
      <c r="E166" s="152"/>
      <c r="F166" s="152"/>
      <c r="G166" s="141">
        <f t="shared" si="64"/>
        <v>50</v>
      </c>
      <c r="H166" s="141">
        <f t="shared" si="64"/>
        <v>50</v>
      </c>
      <c r="I166" s="142">
        <f t="shared" si="64"/>
        <v>50</v>
      </c>
      <c r="J166" s="214"/>
    </row>
    <row r="167" spans="1:10" ht="26.4">
      <c r="A167" s="171" t="s">
        <v>272</v>
      </c>
      <c r="B167" s="149" t="s">
        <v>59</v>
      </c>
      <c r="C167" s="95" t="s">
        <v>405</v>
      </c>
      <c r="D167" s="128" t="s">
        <v>578</v>
      </c>
      <c r="E167" s="150"/>
      <c r="F167" s="150"/>
      <c r="G167" s="146">
        <f t="shared" si="64"/>
        <v>50</v>
      </c>
      <c r="H167" s="146">
        <f t="shared" si="64"/>
        <v>50</v>
      </c>
      <c r="I167" s="147">
        <f t="shared" si="64"/>
        <v>50</v>
      </c>
      <c r="J167" s="214"/>
    </row>
    <row r="168" spans="1:10">
      <c r="A168" s="148" t="s">
        <v>68</v>
      </c>
      <c r="B168" s="149" t="s">
        <v>59</v>
      </c>
      <c r="C168" s="95" t="s">
        <v>405</v>
      </c>
      <c r="D168" s="128" t="s">
        <v>578</v>
      </c>
      <c r="E168" s="150">
        <v>200</v>
      </c>
      <c r="F168" s="150"/>
      <c r="G168" s="146">
        <f t="shared" si="64"/>
        <v>50</v>
      </c>
      <c r="H168" s="146">
        <f t="shared" si="64"/>
        <v>50</v>
      </c>
      <c r="I168" s="147">
        <f t="shared" si="64"/>
        <v>50</v>
      </c>
      <c r="J168" s="214"/>
    </row>
    <row r="169" spans="1:10" ht="26.4">
      <c r="A169" s="148" t="s">
        <v>70</v>
      </c>
      <c r="B169" s="149" t="s">
        <v>59</v>
      </c>
      <c r="C169" s="95" t="s">
        <v>405</v>
      </c>
      <c r="D169" s="128" t="s">
        <v>578</v>
      </c>
      <c r="E169" s="150">
        <v>240</v>
      </c>
      <c r="F169" s="150">
        <v>900100</v>
      </c>
      <c r="G169" s="146">
        <v>50</v>
      </c>
      <c r="H169" s="146">
        <v>50</v>
      </c>
      <c r="I169" s="147">
        <v>50</v>
      </c>
      <c r="J169" s="214"/>
    </row>
    <row r="170" spans="1:10">
      <c r="A170" s="151" t="s">
        <v>108</v>
      </c>
      <c r="B170" s="149" t="s">
        <v>59</v>
      </c>
      <c r="C170" s="95" t="s">
        <v>405</v>
      </c>
      <c r="D170" s="127" t="s">
        <v>430</v>
      </c>
      <c r="E170" s="152"/>
      <c r="F170" s="152"/>
      <c r="G170" s="141">
        <f>G171</f>
        <v>29065.9</v>
      </c>
      <c r="H170" s="141">
        <f t="shared" ref="H170:I171" si="65">H171</f>
        <v>28100</v>
      </c>
      <c r="I170" s="142">
        <f t="shared" si="65"/>
        <v>28100</v>
      </c>
      <c r="J170" s="214"/>
    </row>
    <row r="171" spans="1:10" ht="26.4">
      <c r="A171" s="151" t="s">
        <v>326</v>
      </c>
      <c r="B171" s="149" t="s">
        <v>59</v>
      </c>
      <c r="C171" s="95" t="s">
        <v>405</v>
      </c>
      <c r="D171" s="127" t="s">
        <v>431</v>
      </c>
      <c r="E171" s="152"/>
      <c r="F171" s="152"/>
      <c r="G171" s="141">
        <f>G172</f>
        <v>29065.9</v>
      </c>
      <c r="H171" s="141">
        <f t="shared" si="65"/>
        <v>28100</v>
      </c>
      <c r="I171" s="142">
        <f t="shared" si="65"/>
        <v>28100</v>
      </c>
      <c r="J171" s="214"/>
    </row>
    <row r="172" spans="1:10">
      <c r="A172" s="148" t="s">
        <v>433</v>
      </c>
      <c r="B172" s="149" t="s">
        <v>59</v>
      </c>
      <c r="C172" s="95" t="s">
        <v>405</v>
      </c>
      <c r="D172" s="128" t="s">
        <v>432</v>
      </c>
      <c r="E172" s="150"/>
      <c r="F172" s="150"/>
      <c r="G172" s="146">
        <f>G173+G177+G175</f>
        <v>29065.9</v>
      </c>
      <c r="H172" s="146">
        <f t="shared" ref="H172:I172" si="66">H173+H177+H175</f>
        <v>28100</v>
      </c>
      <c r="I172" s="147">
        <f t="shared" si="66"/>
        <v>28100</v>
      </c>
      <c r="J172" s="214"/>
    </row>
    <row r="173" spans="1:10" ht="39.6">
      <c r="A173" s="148" t="s">
        <v>63</v>
      </c>
      <c r="B173" s="149" t="s">
        <v>59</v>
      </c>
      <c r="C173" s="95" t="s">
        <v>405</v>
      </c>
      <c r="D173" s="128" t="s">
        <v>432</v>
      </c>
      <c r="E173" s="150" t="s">
        <v>64</v>
      </c>
      <c r="F173" s="150"/>
      <c r="G173" s="146">
        <f>G174</f>
        <v>26446.9</v>
      </c>
      <c r="H173" s="146">
        <f t="shared" ref="H173:I173" si="67">H174</f>
        <v>25481</v>
      </c>
      <c r="I173" s="147">
        <f t="shared" si="67"/>
        <v>25481</v>
      </c>
      <c r="J173" s="214"/>
    </row>
    <row r="174" spans="1:10">
      <c r="A174" s="148" t="s">
        <v>77</v>
      </c>
      <c r="B174" s="149" t="s">
        <v>59</v>
      </c>
      <c r="C174" s="95" t="s">
        <v>405</v>
      </c>
      <c r="D174" s="128" t="s">
        <v>432</v>
      </c>
      <c r="E174" s="150" t="s">
        <v>78</v>
      </c>
      <c r="F174" s="150">
        <v>900100</v>
      </c>
      <c r="G174" s="146">
        <v>26446.9</v>
      </c>
      <c r="H174" s="146">
        <v>25481</v>
      </c>
      <c r="I174" s="147">
        <v>25481</v>
      </c>
      <c r="J174" s="214"/>
    </row>
    <row r="175" spans="1:10">
      <c r="A175" s="148" t="s">
        <v>68</v>
      </c>
      <c r="B175" s="149" t="s">
        <v>59</v>
      </c>
      <c r="C175" s="95" t="s">
        <v>405</v>
      </c>
      <c r="D175" s="128" t="s">
        <v>432</v>
      </c>
      <c r="E175" s="150">
        <v>200</v>
      </c>
      <c r="F175" s="150"/>
      <c r="G175" s="146">
        <f t="shared" ref="G175:I175" si="68">G176</f>
        <v>2512</v>
      </c>
      <c r="H175" s="146">
        <f t="shared" si="68"/>
        <v>2512</v>
      </c>
      <c r="I175" s="147">
        <f t="shared" si="68"/>
        <v>2512</v>
      </c>
      <c r="J175" s="214"/>
    </row>
    <row r="176" spans="1:10" ht="26.4">
      <c r="A176" s="148" t="s">
        <v>70</v>
      </c>
      <c r="B176" s="149" t="s">
        <v>59</v>
      </c>
      <c r="C176" s="95" t="s">
        <v>405</v>
      </c>
      <c r="D176" s="128" t="s">
        <v>432</v>
      </c>
      <c r="E176" s="150">
        <v>240</v>
      </c>
      <c r="F176" s="150">
        <v>900100</v>
      </c>
      <c r="G176" s="167">
        <v>2512</v>
      </c>
      <c r="H176" s="167">
        <v>2512</v>
      </c>
      <c r="I176" s="172">
        <v>2512</v>
      </c>
      <c r="J176" s="214"/>
    </row>
    <row r="177" spans="1:10">
      <c r="A177" s="148" t="s">
        <v>72</v>
      </c>
      <c r="B177" s="149" t="s">
        <v>59</v>
      </c>
      <c r="C177" s="95" t="s">
        <v>405</v>
      </c>
      <c r="D177" s="128" t="s">
        <v>432</v>
      </c>
      <c r="E177" s="150" t="s">
        <v>73</v>
      </c>
      <c r="F177" s="150"/>
      <c r="G177" s="146">
        <f>G178</f>
        <v>107</v>
      </c>
      <c r="H177" s="146">
        <f t="shared" ref="H177:I177" si="69">H178</f>
        <v>107</v>
      </c>
      <c r="I177" s="147">
        <f t="shared" si="69"/>
        <v>107</v>
      </c>
      <c r="J177" s="214"/>
    </row>
    <row r="178" spans="1:10">
      <c r="A178" s="148" t="s">
        <v>74</v>
      </c>
      <c r="B178" s="149" t="s">
        <v>59</v>
      </c>
      <c r="C178" s="95" t="s">
        <v>405</v>
      </c>
      <c r="D178" s="128" t="s">
        <v>432</v>
      </c>
      <c r="E178" s="150" t="s">
        <v>75</v>
      </c>
      <c r="F178" s="150">
        <v>900100</v>
      </c>
      <c r="G178" s="146">
        <v>107</v>
      </c>
      <c r="H178" s="146">
        <v>107</v>
      </c>
      <c r="I178" s="147">
        <v>107</v>
      </c>
      <c r="J178" s="214"/>
    </row>
    <row r="179" spans="1:10" ht="26.4">
      <c r="A179" s="101" t="s">
        <v>85</v>
      </c>
      <c r="B179" s="137" t="s">
        <v>59</v>
      </c>
      <c r="C179" s="79" t="s">
        <v>284</v>
      </c>
      <c r="D179" s="128"/>
      <c r="E179" s="150"/>
      <c r="F179" s="150"/>
      <c r="G179" s="141">
        <f>G180</f>
        <v>36685</v>
      </c>
      <c r="H179" s="141">
        <f t="shared" ref="H179:I180" si="70">H180</f>
        <v>30200</v>
      </c>
      <c r="I179" s="142">
        <f t="shared" si="70"/>
        <v>30200</v>
      </c>
      <c r="J179" s="214"/>
    </row>
    <row r="180" spans="1:10" ht="26.4">
      <c r="A180" s="144" t="s">
        <v>487</v>
      </c>
      <c r="B180" s="137" t="s">
        <v>59</v>
      </c>
      <c r="C180" s="79" t="s">
        <v>284</v>
      </c>
      <c r="D180" s="127" t="s">
        <v>170</v>
      </c>
      <c r="E180" s="150"/>
      <c r="F180" s="150"/>
      <c r="G180" s="141">
        <f>G181</f>
        <v>36685</v>
      </c>
      <c r="H180" s="141">
        <f t="shared" si="70"/>
        <v>30200</v>
      </c>
      <c r="I180" s="142">
        <f t="shared" si="70"/>
        <v>30200</v>
      </c>
      <c r="J180" s="214"/>
    </row>
    <row r="181" spans="1:10">
      <c r="A181" s="144" t="s">
        <v>488</v>
      </c>
      <c r="B181" s="137" t="s">
        <v>59</v>
      </c>
      <c r="C181" s="79" t="s">
        <v>284</v>
      </c>
      <c r="D181" s="127" t="s">
        <v>171</v>
      </c>
      <c r="E181" s="152"/>
      <c r="F181" s="152"/>
      <c r="G181" s="141">
        <f>G182+G189+G193+G197</f>
        <v>36685</v>
      </c>
      <c r="H181" s="141">
        <f>H182+H189+H193+H197</f>
        <v>30200</v>
      </c>
      <c r="I181" s="142">
        <f>I182+I189+I193+I197</f>
        <v>30200</v>
      </c>
      <c r="J181" s="214"/>
    </row>
    <row r="182" spans="1:10" ht="39.6">
      <c r="A182" s="170" t="s">
        <v>812</v>
      </c>
      <c r="B182" s="137" t="s">
        <v>59</v>
      </c>
      <c r="C182" s="79" t="s">
        <v>284</v>
      </c>
      <c r="D182" s="127" t="s">
        <v>174</v>
      </c>
      <c r="E182" s="152"/>
      <c r="F182" s="152"/>
      <c r="G182" s="141">
        <f>G186+G183</f>
        <v>50</v>
      </c>
      <c r="H182" s="141">
        <f t="shared" ref="H182:I182" si="71">H186+H183</f>
        <v>50</v>
      </c>
      <c r="I182" s="142">
        <f t="shared" si="71"/>
        <v>50</v>
      </c>
      <c r="J182" s="214"/>
    </row>
    <row r="183" spans="1:10" ht="39.6">
      <c r="A183" s="171" t="s">
        <v>813</v>
      </c>
      <c r="B183" s="149" t="s">
        <v>59</v>
      </c>
      <c r="C183" s="95" t="s">
        <v>284</v>
      </c>
      <c r="D183" s="128" t="s">
        <v>623</v>
      </c>
      <c r="E183" s="152"/>
      <c r="F183" s="152"/>
      <c r="G183" s="146">
        <f>G184</f>
        <v>35</v>
      </c>
      <c r="H183" s="146">
        <f t="shared" ref="H183:I184" si="72">H184</f>
        <v>35</v>
      </c>
      <c r="I183" s="147">
        <f t="shared" si="72"/>
        <v>35</v>
      </c>
      <c r="J183" s="214"/>
    </row>
    <row r="184" spans="1:10">
      <c r="A184" s="148" t="s">
        <v>68</v>
      </c>
      <c r="B184" s="149" t="s">
        <v>59</v>
      </c>
      <c r="C184" s="95" t="s">
        <v>284</v>
      </c>
      <c r="D184" s="128" t="s">
        <v>623</v>
      </c>
      <c r="E184" s="150">
        <v>200</v>
      </c>
      <c r="F184" s="150"/>
      <c r="G184" s="146">
        <f>G185</f>
        <v>35</v>
      </c>
      <c r="H184" s="146">
        <f t="shared" si="72"/>
        <v>35</v>
      </c>
      <c r="I184" s="147">
        <f t="shared" si="72"/>
        <v>35</v>
      </c>
      <c r="J184" s="214"/>
    </row>
    <row r="185" spans="1:10" ht="26.4">
      <c r="A185" s="148" t="s">
        <v>70</v>
      </c>
      <c r="B185" s="149" t="s">
        <v>59</v>
      </c>
      <c r="C185" s="95" t="s">
        <v>284</v>
      </c>
      <c r="D185" s="128" t="s">
        <v>623</v>
      </c>
      <c r="E185" s="150">
        <v>240</v>
      </c>
      <c r="F185" s="150">
        <v>900100</v>
      </c>
      <c r="G185" s="146">
        <v>35</v>
      </c>
      <c r="H185" s="146">
        <v>35</v>
      </c>
      <c r="I185" s="147">
        <v>35</v>
      </c>
      <c r="J185" s="214"/>
    </row>
    <row r="186" spans="1:10" ht="26.4">
      <c r="A186" s="173" t="s">
        <v>374</v>
      </c>
      <c r="B186" s="149" t="s">
        <v>59</v>
      </c>
      <c r="C186" s="95" t="s">
        <v>284</v>
      </c>
      <c r="D186" s="128" t="s">
        <v>375</v>
      </c>
      <c r="E186" s="150"/>
      <c r="F186" s="150"/>
      <c r="G186" s="146">
        <f t="shared" ref="G186:I187" si="73">G187</f>
        <v>15</v>
      </c>
      <c r="H186" s="146">
        <f t="shared" si="73"/>
        <v>15</v>
      </c>
      <c r="I186" s="147">
        <f t="shared" si="73"/>
        <v>15</v>
      </c>
      <c r="J186" s="214"/>
    </row>
    <row r="187" spans="1:10">
      <c r="A187" s="148" t="s">
        <v>68</v>
      </c>
      <c r="B187" s="149" t="s">
        <v>59</v>
      </c>
      <c r="C187" s="95" t="s">
        <v>284</v>
      </c>
      <c r="D187" s="128" t="s">
        <v>375</v>
      </c>
      <c r="E187" s="150">
        <v>200</v>
      </c>
      <c r="F187" s="150"/>
      <c r="G187" s="146">
        <f t="shared" si="73"/>
        <v>15</v>
      </c>
      <c r="H187" s="146">
        <f t="shared" si="73"/>
        <v>15</v>
      </c>
      <c r="I187" s="147">
        <f t="shared" si="73"/>
        <v>15</v>
      </c>
      <c r="J187" s="214"/>
    </row>
    <row r="188" spans="1:10" ht="26.4">
      <c r="A188" s="148" t="s">
        <v>70</v>
      </c>
      <c r="B188" s="149" t="s">
        <v>59</v>
      </c>
      <c r="C188" s="95" t="s">
        <v>284</v>
      </c>
      <c r="D188" s="128" t="s">
        <v>375</v>
      </c>
      <c r="E188" s="150">
        <v>240</v>
      </c>
      <c r="F188" s="150">
        <v>900100</v>
      </c>
      <c r="G188" s="146">
        <v>15</v>
      </c>
      <c r="H188" s="146">
        <v>15</v>
      </c>
      <c r="I188" s="147">
        <v>15</v>
      </c>
      <c r="J188" s="214"/>
    </row>
    <row r="189" spans="1:10" ht="26.4">
      <c r="A189" s="170" t="s">
        <v>582</v>
      </c>
      <c r="B189" s="137" t="s">
        <v>59</v>
      </c>
      <c r="C189" s="79" t="s">
        <v>284</v>
      </c>
      <c r="D189" s="127" t="s">
        <v>281</v>
      </c>
      <c r="E189" s="152"/>
      <c r="F189" s="152"/>
      <c r="G189" s="141">
        <f t="shared" ref="G189:I191" si="74">G190</f>
        <v>100</v>
      </c>
      <c r="H189" s="141">
        <f t="shared" si="74"/>
        <v>100</v>
      </c>
      <c r="I189" s="142">
        <f t="shared" si="74"/>
        <v>100</v>
      </c>
      <c r="J189" s="214"/>
    </row>
    <row r="190" spans="1:10" ht="26.4">
      <c r="A190" s="171" t="s">
        <v>376</v>
      </c>
      <c r="B190" s="149" t="s">
        <v>59</v>
      </c>
      <c r="C190" s="95" t="s">
        <v>284</v>
      </c>
      <c r="D190" s="128" t="s">
        <v>377</v>
      </c>
      <c r="E190" s="150"/>
      <c r="F190" s="150"/>
      <c r="G190" s="146">
        <f t="shared" si="74"/>
        <v>100</v>
      </c>
      <c r="H190" s="146">
        <f t="shared" si="74"/>
        <v>100</v>
      </c>
      <c r="I190" s="147">
        <f t="shared" si="74"/>
        <v>100</v>
      </c>
      <c r="J190" s="214"/>
    </row>
    <row r="191" spans="1:10">
      <c r="A191" s="148" t="s">
        <v>68</v>
      </c>
      <c r="B191" s="149" t="s">
        <v>59</v>
      </c>
      <c r="C191" s="95" t="s">
        <v>284</v>
      </c>
      <c r="D191" s="128" t="s">
        <v>377</v>
      </c>
      <c r="E191" s="150">
        <v>200</v>
      </c>
      <c r="F191" s="150"/>
      <c r="G191" s="146">
        <f t="shared" si="74"/>
        <v>100</v>
      </c>
      <c r="H191" s="146">
        <f t="shared" si="74"/>
        <v>100</v>
      </c>
      <c r="I191" s="147">
        <f t="shared" si="74"/>
        <v>100</v>
      </c>
      <c r="J191" s="214"/>
    </row>
    <row r="192" spans="1:10" ht="26.4">
      <c r="A192" s="148" t="s">
        <v>70</v>
      </c>
      <c r="B192" s="149" t="s">
        <v>59</v>
      </c>
      <c r="C192" s="95" t="s">
        <v>284</v>
      </c>
      <c r="D192" s="128" t="s">
        <v>377</v>
      </c>
      <c r="E192" s="150">
        <v>240</v>
      </c>
      <c r="F192" s="150">
        <v>900100</v>
      </c>
      <c r="G192" s="146">
        <v>100</v>
      </c>
      <c r="H192" s="146">
        <v>100</v>
      </c>
      <c r="I192" s="147">
        <v>100</v>
      </c>
      <c r="J192" s="214"/>
    </row>
    <row r="193" spans="1:10" ht="39.6">
      <c r="A193" s="170" t="s">
        <v>489</v>
      </c>
      <c r="B193" s="137" t="s">
        <v>59</v>
      </c>
      <c r="C193" s="79" t="s">
        <v>284</v>
      </c>
      <c r="D193" s="127" t="s">
        <v>177</v>
      </c>
      <c r="E193" s="152"/>
      <c r="F193" s="152"/>
      <c r="G193" s="141">
        <f t="shared" ref="G193:I195" si="75">G194</f>
        <v>36485</v>
      </c>
      <c r="H193" s="141">
        <f t="shared" si="75"/>
        <v>30000</v>
      </c>
      <c r="I193" s="142">
        <f t="shared" si="75"/>
        <v>30000</v>
      </c>
      <c r="J193" s="214"/>
    </row>
    <row r="194" spans="1:10">
      <c r="A194" s="173" t="s">
        <v>204</v>
      </c>
      <c r="B194" s="149" t="s">
        <v>59</v>
      </c>
      <c r="C194" s="95" t="s">
        <v>284</v>
      </c>
      <c r="D194" s="128" t="s">
        <v>207</v>
      </c>
      <c r="E194" s="150"/>
      <c r="F194" s="150"/>
      <c r="G194" s="146">
        <f>G195</f>
        <v>36485</v>
      </c>
      <c r="H194" s="146">
        <f t="shared" si="75"/>
        <v>30000</v>
      </c>
      <c r="I194" s="147">
        <f t="shared" si="75"/>
        <v>30000</v>
      </c>
      <c r="J194" s="214"/>
    </row>
    <row r="195" spans="1:10">
      <c r="A195" s="148" t="s">
        <v>68</v>
      </c>
      <c r="B195" s="149" t="s">
        <v>59</v>
      </c>
      <c r="C195" s="95" t="s">
        <v>284</v>
      </c>
      <c r="D195" s="128" t="s">
        <v>207</v>
      </c>
      <c r="E195" s="150">
        <v>200</v>
      </c>
      <c r="F195" s="150"/>
      <c r="G195" s="146">
        <f t="shared" si="75"/>
        <v>36485</v>
      </c>
      <c r="H195" s="146">
        <f t="shared" si="75"/>
        <v>30000</v>
      </c>
      <c r="I195" s="147">
        <f t="shared" si="75"/>
        <v>30000</v>
      </c>
      <c r="J195" s="214"/>
    </row>
    <row r="196" spans="1:10" ht="26.4">
      <c r="A196" s="148" t="s">
        <v>70</v>
      </c>
      <c r="B196" s="149" t="s">
        <v>59</v>
      </c>
      <c r="C196" s="95" t="s">
        <v>284</v>
      </c>
      <c r="D196" s="128" t="s">
        <v>207</v>
      </c>
      <c r="E196" s="150">
        <v>240</v>
      </c>
      <c r="F196" s="150">
        <v>900100</v>
      </c>
      <c r="G196" s="146">
        <v>36485</v>
      </c>
      <c r="H196" s="146">
        <v>30000</v>
      </c>
      <c r="I196" s="147">
        <v>30000</v>
      </c>
      <c r="J196" s="214"/>
    </row>
    <row r="197" spans="1:10" ht="79.2">
      <c r="A197" s="170" t="s">
        <v>583</v>
      </c>
      <c r="B197" s="137" t="s">
        <v>59</v>
      </c>
      <c r="C197" s="79" t="s">
        <v>284</v>
      </c>
      <c r="D197" s="127" t="s">
        <v>282</v>
      </c>
      <c r="E197" s="152"/>
      <c r="F197" s="152"/>
      <c r="G197" s="141">
        <f t="shared" ref="G197:I199" si="76">G198</f>
        <v>50</v>
      </c>
      <c r="H197" s="141">
        <f t="shared" si="76"/>
        <v>50</v>
      </c>
      <c r="I197" s="142">
        <f t="shared" si="76"/>
        <v>50</v>
      </c>
      <c r="J197" s="214"/>
    </row>
    <row r="198" spans="1:10" ht="52.8">
      <c r="A198" s="171" t="s">
        <v>584</v>
      </c>
      <c r="B198" s="149" t="s">
        <v>59</v>
      </c>
      <c r="C198" s="95" t="s">
        <v>284</v>
      </c>
      <c r="D198" s="128" t="s">
        <v>283</v>
      </c>
      <c r="E198" s="150"/>
      <c r="F198" s="150"/>
      <c r="G198" s="146">
        <f t="shared" si="76"/>
        <v>50</v>
      </c>
      <c r="H198" s="146">
        <f t="shared" si="76"/>
        <v>50</v>
      </c>
      <c r="I198" s="147">
        <f>I199</f>
        <v>50</v>
      </c>
      <c r="J198" s="214"/>
    </row>
    <row r="199" spans="1:10">
      <c r="A199" s="148" t="s">
        <v>68</v>
      </c>
      <c r="B199" s="149" t="s">
        <v>59</v>
      </c>
      <c r="C199" s="95" t="s">
        <v>284</v>
      </c>
      <c r="D199" s="128" t="s">
        <v>283</v>
      </c>
      <c r="E199" s="150">
        <v>200</v>
      </c>
      <c r="F199" s="150"/>
      <c r="G199" s="146">
        <f t="shared" si="76"/>
        <v>50</v>
      </c>
      <c r="H199" s="146">
        <f t="shared" si="76"/>
        <v>50</v>
      </c>
      <c r="I199" s="147">
        <f>I200</f>
        <v>50</v>
      </c>
      <c r="J199" s="214"/>
    </row>
    <row r="200" spans="1:10" ht="26.4">
      <c r="A200" s="148" t="s">
        <v>70</v>
      </c>
      <c r="B200" s="149" t="s">
        <v>59</v>
      </c>
      <c r="C200" s="95" t="s">
        <v>284</v>
      </c>
      <c r="D200" s="128" t="s">
        <v>283</v>
      </c>
      <c r="E200" s="150">
        <v>240</v>
      </c>
      <c r="F200" s="150">
        <v>900100</v>
      </c>
      <c r="G200" s="146">
        <v>50</v>
      </c>
      <c r="H200" s="146">
        <v>50</v>
      </c>
      <c r="I200" s="147">
        <v>50</v>
      </c>
      <c r="J200" s="214"/>
    </row>
    <row r="201" spans="1:10">
      <c r="A201" s="151" t="s">
        <v>86</v>
      </c>
      <c r="B201" s="137" t="s">
        <v>59</v>
      </c>
      <c r="C201" s="79" t="s">
        <v>347</v>
      </c>
      <c r="D201" s="127"/>
      <c r="E201" s="152"/>
      <c r="F201" s="152"/>
      <c r="G201" s="141">
        <f>G202+G230+G238+G264+G290+G210+G223</f>
        <v>495499.7</v>
      </c>
      <c r="H201" s="141">
        <f>H202+H230+H238+H264+H290+H210+H223</f>
        <v>460928</v>
      </c>
      <c r="I201" s="142">
        <f>I202+I230+I238+I264+I290+I210+I223</f>
        <v>390478.7</v>
      </c>
      <c r="J201" s="214"/>
    </row>
    <row r="202" spans="1:10">
      <c r="A202" s="103" t="s">
        <v>87</v>
      </c>
      <c r="B202" s="137" t="s">
        <v>59</v>
      </c>
      <c r="C202" s="79" t="s">
        <v>286</v>
      </c>
      <c r="D202" s="128"/>
      <c r="E202" s="149"/>
      <c r="F202" s="149"/>
      <c r="G202" s="141">
        <f t="shared" ref="G202:G206" si="77">G203</f>
        <v>1241.5999999999999</v>
      </c>
      <c r="H202" s="141">
        <f t="shared" ref="H202:I207" si="78">H203</f>
        <v>1089</v>
      </c>
      <c r="I202" s="142">
        <f t="shared" si="78"/>
        <v>1089</v>
      </c>
      <c r="J202" s="214"/>
    </row>
    <row r="203" spans="1:10">
      <c r="A203" s="157" t="s">
        <v>285</v>
      </c>
      <c r="B203" s="137" t="s">
        <v>59</v>
      </c>
      <c r="C203" s="79" t="s">
        <v>286</v>
      </c>
      <c r="D203" s="127" t="s">
        <v>168</v>
      </c>
      <c r="E203" s="149"/>
      <c r="F203" s="149"/>
      <c r="G203" s="141">
        <f t="shared" si="77"/>
        <v>1241.5999999999999</v>
      </c>
      <c r="H203" s="141">
        <f t="shared" si="78"/>
        <v>1089</v>
      </c>
      <c r="I203" s="142">
        <f t="shared" si="78"/>
        <v>1089</v>
      </c>
      <c r="J203" s="214"/>
    </row>
    <row r="204" spans="1:10" ht="26.4">
      <c r="A204" s="157" t="s">
        <v>708</v>
      </c>
      <c r="B204" s="137" t="s">
        <v>59</v>
      </c>
      <c r="C204" s="79" t="s">
        <v>286</v>
      </c>
      <c r="D204" s="127" t="s">
        <v>173</v>
      </c>
      <c r="E204" s="152"/>
      <c r="F204" s="152"/>
      <c r="G204" s="141">
        <f t="shared" si="77"/>
        <v>1241.5999999999999</v>
      </c>
      <c r="H204" s="141">
        <f t="shared" si="78"/>
        <v>1089</v>
      </c>
      <c r="I204" s="142">
        <f t="shared" si="78"/>
        <v>1089</v>
      </c>
      <c r="J204" s="214"/>
    </row>
    <row r="205" spans="1:10">
      <c r="A205" s="157" t="s">
        <v>667</v>
      </c>
      <c r="B205" s="149" t="s">
        <v>59</v>
      </c>
      <c r="C205" s="95" t="s">
        <v>286</v>
      </c>
      <c r="D205" s="128" t="s">
        <v>287</v>
      </c>
      <c r="E205" s="150"/>
      <c r="F205" s="150"/>
      <c r="G205" s="141">
        <f t="shared" si="77"/>
        <v>1241.5999999999999</v>
      </c>
      <c r="H205" s="141">
        <f t="shared" si="78"/>
        <v>1089</v>
      </c>
      <c r="I205" s="142">
        <f t="shared" si="78"/>
        <v>1089</v>
      </c>
      <c r="J205" s="214"/>
    </row>
    <row r="206" spans="1:10" ht="30.75" customHeight="1">
      <c r="A206" s="157" t="s">
        <v>586</v>
      </c>
      <c r="B206" s="149" t="s">
        <v>59</v>
      </c>
      <c r="C206" s="95" t="s">
        <v>286</v>
      </c>
      <c r="D206" s="128" t="s">
        <v>288</v>
      </c>
      <c r="E206" s="90"/>
      <c r="F206" s="90"/>
      <c r="G206" s="141">
        <f t="shared" si="77"/>
        <v>1241.5999999999999</v>
      </c>
      <c r="H206" s="141">
        <f t="shared" si="78"/>
        <v>1089</v>
      </c>
      <c r="I206" s="142">
        <f t="shared" si="78"/>
        <v>1089</v>
      </c>
      <c r="J206" s="214"/>
    </row>
    <row r="207" spans="1:10">
      <c r="A207" s="148" t="s">
        <v>68</v>
      </c>
      <c r="B207" s="149" t="s">
        <v>59</v>
      </c>
      <c r="C207" s="95" t="s">
        <v>286</v>
      </c>
      <c r="D207" s="128" t="s">
        <v>288</v>
      </c>
      <c r="E207" s="150" t="s">
        <v>69</v>
      </c>
      <c r="F207" s="150"/>
      <c r="G207" s="146">
        <f>G208+G209</f>
        <v>1241.5999999999999</v>
      </c>
      <c r="H207" s="146">
        <f t="shared" si="78"/>
        <v>1089</v>
      </c>
      <c r="I207" s="147">
        <f t="shared" si="78"/>
        <v>1089</v>
      </c>
      <c r="J207" s="214"/>
    </row>
    <row r="208" spans="1:10" ht="26.4">
      <c r="A208" s="174" t="s">
        <v>70</v>
      </c>
      <c r="B208" s="149" t="s">
        <v>59</v>
      </c>
      <c r="C208" s="95" t="s">
        <v>286</v>
      </c>
      <c r="D208" s="128" t="s">
        <v>288</v>
      </c>
      <c r="E208" s="150" t="s">
        <v>71</v>
      </c>
      <c r="F208" s="150">
        <v>900303</v>
      </c>
      <c r="G208" s="146">
        <v>1089</v>
      </c>
      <c r="H208" s="146">
        <v>1089</v>
      </c>
      <c r="I208" s="147">
        <v>1089</v>
      </c>
      <c r="J208" s="214"/>
    </row>
    <row r="209" spans="1:10" ht="26.4">
      <c r="A209" s="174" t="s">
        <v>70</v>
      </c>
      <c r="B209" s="149">
        <v>901</v>
      </c>
      <c r="C209" s="95" t="s">
        <v>286</v>
      </c>
      <c r="D209" s="128" t="s">
        <v>288</v>
      </c>
      <c r="E209" s="150">
        <v>240</v>
      </c>
      <c r="F209" s="150">
        <v>900305</v>
      </c>
      <c r="G209" s="146">
        <v>152.6</v>
      </c>
      <c r="H209" s="146">
        <v>0</v>
      </c>
      <c r="I209" s="147">
        <v>0</v>
      </c>
      <c r="J209" s="214"/>
    </row>
    <row r="210" spans="1:10">
      <c r="A210" s="101" t="s">
        <v>417</v>
      </c>
      <c r="B210" s="137" t="s">
        <v>59</v>
      </c>
      <c r="C210" s="79" t="s">
        <v>416</v>
      </c>
      <c r="D210" s="127"/>
      <c r="E210" s="152"/>
      <c r="F210" s="152"/>
      <c r="G210" s="141">
        <f>G211</f>
        <v>27035.599999999999</v>
      </c>
      <c r="H210" s="141">
        <f t="shared" ref="H210:I212" si="79">H211</f>
        <v>75350.5</v>
      </c>
      <c r="I210" s="142">
        <f t="shared" si="79"/>
        <v>0</v>
      </c>
      <c r="J210" s="214"/>
    </row>
    <row r="211" spans="1:10">
      <c r="A211" s="102" t="s">
        <v>418</v>
      </c>
      <c r="B211" s="137" t="s">
        <v>59</v>
      </c>
      <c r="C211" s="79" t="s">
        <v>416</v>
      </c>
      <c r="D211" s="92" t="s">
        <v>153</v>
      </c>
      <c r="E211" s="152"/>
      <c r="F211" s="152"/>
      <c r="G211" s="141">
        <f>G212</f>
        <v>27035.599999999999</v>
      </c>
      <c r="H211" s="141">
        <f t="shared" si="79"/>
        <v>75350.5</v>
      </c>
      <c r="I211" s="142">
        <f t="shared" si="79"/>
        <v>0</v>
      </c>
      <c r="J211" s="214"/>
    </row>
    <row r="212" spans="1:10">
      <c r="A212" s="157" t="s">
        <v>560</v>
      </c>
      <c r="B212" s="137" t="s">
        <v>59</v>
      </c>
      <c r="C212" s="79" t="s">
        <v>416</v>
      </c>
      <c r="D212" s="127" t="s">
        <v>420</v>
      </c>
      <c r="E212" s="152"/>
      <c r="F212" s="152"/>
      <c r="G212" s="141">
        <f>G213</f>
        <v>27035.599999999999</v>
      </c>
      <c r="H212" s="141">
        <f t="shared" si="79"/>
        <v>75350.5</v>
      </c>
      <c r="I212" s="142">
        <f t="shared" si="79"/>
        <v>0</v>
      </c>
      <c r="J212" s="214"/>
    </row>
    <row r="213" spans="1:10" ht="26.4">
      <c r="A213" s="168" t="s">
        <v>419</v>
      </c>
      <c r="B213" s="137" t="s">
        <v>59</v>
      </c>
      <c r="C213" s="79" t="s">
        <v>416</v>
      </c>
      <c r="D213" s="127" t="s">
        <v>421</v>
      </c>
      <c r="E213" s="152"/>
      <c r="F213" s="152"/>
      <c r="G213" s="141">
        <f>G218+G214</f>
        <v>27035.599999999999</v>
      </c>
      <c r="H213" s="141">
        <f t="shared" ref="H213:I213" si="80">H218+H214</f>
        <v>75350.5</v>
      </c>
      <c r="I213" s="142">
        <f t="shared" si="80"/>
        <v>0</v>
      </c>
      <c r="J213" s="214"/>
    </row>
    <row r="214" spans="1:10" ht="26.4">
      <c r="A214" s="166" t="s">
        <v>659</v>
      </c>
      <c r="B214" s="149" t="s">
        <v>59</v>
      </c>
      <c r="C214" s="95" t="s">
        <v>416</v>
      </c>
      <c r="D214" s="128" t="s">
        <v>658</v>
      </c>
      <c r="E214" s="150"/>
      <c r="F214" s="152"/>
      <c r="G214" s="146">
        <f>G215</f>
        <v>6710.3</v>
      </c>
      <c r="H214" s="146">
        <f t="shared" ref="H214:I214" si="81">H215</f>
        <v>75350.5</v>
      </c>
      <c r="I214" s="147">
        <f t="shared" si="81"/>
        <v>0</v>
      </c>
      <c r="J214" s="214"/>
    </row>
    <row r="215" spans="1:10">
      <c r="A215" s="148" t="s">
        <v>68</v>
      </c>
      <c r="B215" s="149" t="s">
        <v>59</v>
      </c>
      <c r="C215" s="95" t="s">
        <v>416</v>
      </c>
      <c r="D215" s="128" t="s">
        <v>658</v>
      </c>
      <c r="E215" s="150" t="s">
        <v>69</v>
      </c>
      <c r="F215" s="152"/>
      <c r="G215" s="146">
        <f>G216+G217</f>
        <v>6710.3</v>
      </c>
      <c r="H215" s="146">
        <f t="shared" ref="H215:I215" si="82">H216+H217</f>
        <v>75350.5</v>
      </c>
      <c r="I215" s="147">
        <f t="shared" si="82"/>
        <v>0</v>
      </c>
      <c r="J215" s="214"/>
    </row>
    <row r="216" spans="1:10" ht="26.4">
      <c r="A216" s="174" t="s">
        <v>70</v>
      </c>
      <c r="B216" s="149" t="s">
        <v>59</v>
      </c>
      <c r="C216" s="95" t="s">
        <v>416</v>
      </c>
      <c r="D216" s="128" t="s">
        <v>658</v>
      </c>
      <c r="E216" s="150" t="s">
        <v>71</v>
      </c>
      <c r="F216" s="150">
        <v>900302</v>
      </c>
      <c r="G216" s="146">
        <v>5240</v>
      </c>
      <c r="H216" s="146">
        <v>58847.8</v>
      </c>
      <c r="I216" s="147">
        <v>0</v>
      </c>
      <c r="J216" s="214"/>
    </row>
    <row r="217" spans="1:10" ht="26.4">
      <c r="A217" s="174" t="s">
        <v>70</v>
      </c>
      <c r="B217" s="149" t="s">
        <v>59</v>
      </c>
      <c r="C217" s="95" t="s">
        <v>416</v>
      </c>
      <c r="D217" s="128" t="s">
        <v>658</v>
      </c>
      <c r="E217" s="150" t="s">
        <v>71</v>
      </c>
      <c r="F217" s="150">
        <v>900100</v>
      </c>
      <c r="G217" s="146">
        <v>1470.3</v>
      </c>
      <c r="H217" s="146">
        <v>16502.7</v>
      </c>
      <c r="I217" s="147">
        <v>0</v>
      </c>
      <c r="J217" s="214"/>
    </row>
    <row r="218" spans="1:10" ht="39.6">
      <c r="A218" s="166" t="s">
        <v>626</v>
      </c>
      <c r="B218" s="149" t="s">
        <v>59</v>
      </c>
      <c r="C218" s="95" t="s">
        <v>416</v>
      </c>
      <c r="D218" s="128" t="s">
        <v>625</v>
      </c>
      <c r="E218" s="150"/>
      <c r="F218" s="150"/>
      <c r="G218" s="146">
        <f>G221+G219</f>
        <v>20325.3</v>
      </c>
      <c r="H218" s="146">
        <f t="shared" ref="H218:I218" si="83">H221+H219</f>
        <v>0</v>
      </c>
      <c r="I218" s="147">
        <f t="shared" si="83"/>
        <v>0</v>
      </c>
      <c r="J218" s="214"/>
    </row>
    <row r="219" spans="1:10">
      <c r="A219" s="148" t="s">
        <v>68</v>
      </c>
      <c r="B219" s="149" t="s">
        <v>59</v>
      </c>
      <c r="C219" s="116" t="s">
        <v>416</v>
      </c>
      <c r="D219" s="128" t="s">
        <v>625</v>
      </c>
      <c r="E219" s="150" t="s">
        <v>69</v>
      </c>
      <c r="F219" s="150"/>
      <c r="G219" s="146">
        <f>G220</f>
        <v>6000</v>
      </c>
      <c r="H219" s="146">
        <f>H220</f>
        <v>0</v>
      </c>
      <c r="I219" s="147">
        <f>I220</f>
        <v>0</v>
      </c>
      <c r="J219" s="214"/>
    </row>
    <row r="220" spans="1:10" ht="26.4">
      <c r="A220" s="174" t="s">
        <v>70</v>
      </c>
      <c r="B220" s="149" t="s">
        <v>59</v>
      </c>
      <c r="C220" s="116" t="s">
        <v>416</v>
      </c>
      <c r="D220" s="128" t="s">
        <v>625</v>
      </c>
      <c r="E220" s="150" t="s">
        <v>71</v>
      </c>
      <c r="F220" s="150">
        <v>900100</v>
      </c>
      <c r="G220" s="146">
        <v>6000</v>
      </c>
      <c r="H220" s="146">
        <v>0</v>
      </c>
      <c r="I220" s="147">
        <v>0</v>
      </c>
      <c r="J220" s="214"/>
    </row>
    <row r="221" spans="1:10" ht="26.4">
      <c r="A221" s="148" t="s">
        <v>79</v>
      </c>
      <c r="B221" s="149" t="s">
        <v>59</v>
      </c>
      <c r="C221" s="95" t="s">
        <v>416</v>
      </c>
      <c r="D221" s="128" t="s">
        <v>625</v>
      </c>
      <c r="E221" s="150">
        <v>600</v>
      </c>
      <c r="F221" s="150"/>
      <c r="G221" s="146">
        <f>G222</f>
        <v>14325.3</v>
      </c>
      <c r="H221" s="146">
        <f t="shared" ref="H221:I221" si="84">H222</f>
        <v>0</v>
      </c>
      <c r="I221" s="147">
        <f t="shared" si="84"/>
        <v>0</v>
      </c>
      <c r="J221" s="214"/>
    </row>
    <row r="222" spans="1:10">
      <c r="A222" s="148" t="s">
        <v>81</v>
      </c>
      <c r="B222" s="149" t="s">
        <v>59</v>
      </c>
      <c r="C222" s="95" t="s">
        <v>416</v>
      </c>
      <c r="D222" s="128" t="s">
        <v>625</v>
      </c>
      <c r="E222" s="150">
        <v>610</v>
      </c>
      <c r="F222" s="150">
        <v>900100</v>
      </c>
      <c r="G222" s="146">
        <v>14325.3</v>
      </c>
      <c r="H222" s="146">
        <v>0</v>
      </c>
      <c r="I222" s="147">
        <v>0</v>
      </c>
      <c r="J222" s="214"/>
    </row>
    <row r="223" spans="1:10">
      <c r="A223" s="151" t="s">
        <v>438</v>
      </c>
      <c r="B223" s="137" t="s">
        <v>59</v>
      </c>
      <c r="C223" s="79" t="s">
        <v>435</v>
      </c>
      <c r="D223" s="127"/>
      <c r="E223" s="152"/>
      <c r="F223" s="152"/>
      <c r="G223" s="141">
        <f t="shared" ref="G223:G228" si="85">G224</f>
        <v>900</v>
      </c>
      <c r="H223" s="141">
        <f t="shared" ref="H223:I225" si="86">H224</f>
        <v>500</v>
      </c>
      <c r="I223" s="142">
        <f t="shared" si="86"/>
        <v>500</v>
      </c>
      <c r="J223" s="214"/>
    </row>
    <row r="224" spans="1:10">
      <c r="A224" s="102" t="s">
        <v>418</v>
      </c>
      <c r="B224" s="137" t="s">
        <v>59</v>
      </c>
      <c r="C224" s="79" t="s">
        <v>435</v>
      </c>
      <c r="D224" s="92" t="s">
        <v>153</v>
      </c>
      <c r="E224" s="152"/>
      <c r="F224" s="152"/>
      <c r="G224" s="141">
        <f t="shared" si="85"/>
        <v>900</v>
      </c>
      <c r="H224" s="141">
        <f t="shared" si="86"/>
        <v>500</v>
      </c>
      <c r="I224" s="142">
        <f t="shared" si="86"/>
        <v>500</v>
      </c>
      <c r="J224" s="214"/>
    </row>
    <row r="225" spans="1:10">
      <c r="A225" s="151" t="s">
        <v>561</v>
      </c>
      <c r="B225" s="137" t="s">
        <v>59</v>
      </c>
      <c r="C225" s="79" t="s">
        <v>435</v>
      </c>
      <c r="D225" s="127" t="s">
        <v>436</v>
      </c>
      <c r="E225" s="150"/>
      <c r="F225" s="150"/>
      <c r="G225" s="141">
        <f t="shared" si="85"/>
        <v>900</v>
      </c>
      <c r="H225" s="141">
        <f t="shared" si="86"/>
        <v>500</v>
      </c>
      <c r="I225" s="142">
        <f t="shared" si="86"/>
        <v>500</v>
      </c>
      <c r="J225" s="214"/>
    </row>
    <row r="226" spans="1:10">
      <c r="A226" s="175" t="s">
        <v>628</v>
      </c>
      <c r="B226" s="149" t="s">
        <v>59</v>
      </c>
      <c r="C226" s="95" t="s">
        <v>435</v>
      </c>
      <c r="D226" s="127" t="s">
        <v>627</v>
      </c>
      <c r="E226" s="150"/>
      <c r="F226" s="150"/>
      <c r="G226" s="141">
        <f t="shared" si="85"/>
        <v>900</v>
      </c>
      <c r="H226" s="141">
        <f t="shared" ref="H226:I228" si="87">H227</f>
        <v>500</v>
      </c>
      <c r="I226" s="142">
        <f t="shared" si="87"/>
        <v>500</v>
      </c>
      <c r="J226" s="214"/>
    </row>
    <row r="227" spans="1:10">
      <c r="A227" s="174" t="s">
        <v>640</v>
      </c>
      <c r="B227" s="149" t="s">
        <v>59</v>
      </c>
      <c r="C227" s="95" t="s">
        <v>435</v>
      </c>
      <c r="D227" s="128" t="s">
        <v>639</v>
      </c>
      <c r="E227" s="150"/>
      <c r="F227" s="150"/>
      <c r="G227" s="146">
        <f t="shared" si="85"/>
        <v>900</v>
      </c>
      <c r="H227" s="146">
        <f t="shared" si="87"/>
        <v>500</v>
      </c>
      <c r="I227" s="147">
        <f t="shared" si="87"/>
        <v>500</v>
      </c>
      <c r="J227" s="214"/>
    </row>
    <row r="228" spans="1:10" ht="26.4">
      <c r="A228" s="148" t="s">
        <v>79</v>
      </c>
      <c r="B228" s="149" t="s">
        <v>59</v>
      </c>
      <c r="C228" s="95" t="s">
        <v>435</v>
      </c>
      <c r="D228" s="128" t="s">
        <v>639</v>
      </c>
      <c r="E228" s="150">
        <v>600</v>
      </c>
      <c r="F228" s="150"/>
      <c r="G228" s="146">
        <f t="shared" si="85"/>
        <v>900</v>
      </c>
      <c r="H228" s="146">
        <f t="shared" si="87"/>
        <v>500</v>
      </c>
      <c r="I228" s="147">
        <f t="shared" si="87"/>
        <v>500</v>
      </c>
      <c r="J228" s="214"/>
    </row>
    <row r="229" spans="1:10">
      <c r="A229" s="148" t="s">
        <v>81</v>
      </c>
      <c r="B229" s="149" t="s">
        <v>59</v>
      </c>
      <c r="C229" s="95" t="s">
        <v>435</v>
      </c>
      <c r="D229" s="128" t="s">
        <v>639</v>
      </c>
      <c r="E229" s="150">
        <v>610</v>
      </c>
      <c r="F229" s="150">
        <v>900100</v>
      </c>
      <c r="G229" s="146">
        <v>900</v>
      </c>
      <c r="H229" s="146">
        <v>500</v>
      </c>
      <c r="I229" s="147">
        <v>500</v>
      </c>
      <c r="J229" s="214"/>
    </row>
    <row r="230" spans="1:10">
      <c r="A230" s="101" t="s">
        <v>88</v>
      </c>
      <c r="B230" s="137" t="s">
        <v>59</v>
      </c>
      <c r="C230" s="79" t="s">
        <v>289</v>
      </c>
      <c r="D230" s="128"/>
      <c r="E230" s="150"/>
      <c r="F230" s="150"/>
      <c r="G230" s="141">
        <f>G231</f>
        <v>1304.5999999999999</v>
      </c>
      <c r="H230" s="141">
        <f t="shared" ref="H230:I230" si="88">H231</f>
        <v>1362</v>
      </c>
      <c r="I230" s="142">
        <f t="shared" si="88"/>
        <v>1419.2</v>
      </c>
      <c r="J230" s="214"/>
    </row>
    <row r="231" spans="1:10">
      <c r="A231" s="144" t="s">
        <v>415</v>
      </c>
      <c r="B231" s="137" t="s">
        <v>59</v>
      </c>
      <c r="C231" s="79" t="s">
        <v>289</v>
      </c>
      <c r="D231" s="127" t="s">
        <v>168</v>
      </c>
      <c r="E231" s="90"/>
      <c r="F231" s="90"/>
      <c r="G231" s="141">
        <f>G232</f>
        <v>1304.5999999999999</v>
      </c>
      <c r="H231" s="141">
        <f>H232</f>
        <v>1362</v>
      </c>
      <c r="I231" s="142">
        <f t="shared" ref="H231:I233" si="89">I232</f>
        <v>1419.2</v>
      </c>
      <c r="J231" s="214"/>
    </row>
    <row r="232" spans="1:10">
      <c r="A232" s="151" t="s">
        <v>408</v>
      </c>
      <c r="B232" s="137" t="s">
        <v>59</v>
      </c>
      <c r="C232" s="79" t="s">
        <v>289</v>
      </c>
      <c r="D232" s="127" t="s">
        <v>407</v>
      </c>
      <c r="E232" s="150"/>
      <c r="F232" s="150"/>
      <c r="G232" s="141">
        <f>G233</f>
        <v>1304.5999999999999</v>
      </c>
      <c r="H232" s="141">
        <f t="shared" si="89"/>
        <v>1362</v>
      </c>
      <c r="I232" s="142">
        <f t="shared" si="89"/>
        <v>1419.2</v>
      </c>
      <c r="J232" s="214"/>
    </row>
    <row r="233" spans="1:10" ht="26.4">
      <c r="A233" s="170" t="s">
        <v>589</v>
      </c>
      <c r="B233" s="137" t="s">
        <v>59</v>
      </c>
      <c r="C233" s="79" t="s">
        <v>289</v>
      </c>
      <c r="D233" s="127" t="s">
        <v>668</v>
      </c>
      <c r="E233" s="152"/>
      <c r="F233" s="152"/>
      <c r="G233" s="141">
        <f>G234</f>
        <v>1304.5999999999999</v>
      </c>
      <c r="H233" s="141">
        <f t="shared" si="89"/>
        <v>1362</v>
      </c>
      <c r="I233" s="142">
        <f t="shared" si="89"/>
        <v>1419.2</v>
      </c>
      <c r="J233" s="214"/>
    </row>
    <row r="234" spans="1:10" ht="39.6">
      <c r="A234" s="171" t="s">
        <v>590</v>
      </c>
      <c r="B234" s="149" t="s">
        <v>59</v>
      </c>
      <c r="C234" s="95" t="s">
        <v>289</v>
      </c>
      <c r="D234" s="128" t="s">
        <v>669</v>
      </c>
      <c r="E234" s="90"/>
      <c r="F234" s="90"/>
      <c r="G234" s="146">
        <f t="shared" ref="G234:I234" si="90">G235</f>
        <v>1304.5999999999999</v>
      </c>
      <c r="H234" s="146">
        <f t="shared" si="90"/>
        <v>1362</v>
      </c>
      <c r="I234" s="147">
        <f t="shared" si="90"/>
        <v>1419.2</v>
      </c>
      <c r="J234" s="214"/>
    </row>
    <row r="235" spans="1:10">
      <c r="A235" s="148" t="s">
        <v>68</v>
      </c>
      <c r="B235" s="149" t="s">
        <v>59</v>
      </c>
      <c r="C235" s="95" t="s">
        <v>289</v>
      </c>
      <c r="D235" s="128" t="s">
        <v>669</v>
      </c>
      <c r="E235" s="150" t="s">
        <v>69</v>
      </c>
      <c r="F235" s="150"/>
      <c r="G235" s="146">
        <f>G236+G237</f>
        <v>1304.5999999999999</v>
      </c>
      <c r="H235" s="146">
        <f>H236+H237</f>
        <v>1362</v>
      </c>
      <c r="I235" s="147">
        <f t="shared" ref="I235" si="91">I236+I237</f>
        <v>1419.2</v>
      </c>
      <c r="J235" s="214"/>
    </row>
    <row r="236" spans="1:10" ht="26.4">
      <c r="A236" s="148" t="s">
        <v>70</v>
      </c>
      <c r="B236" s="149" t="s">
        <v>59</v>
      </c>
      <c r="C236" s="95" t="s">
        <v>289</v>
      </c>
      <c r="D236" s="128" t="s">
        <v>669</v>
      </c>
      <c r="E236" s="150" t="s">
        <v>71</v>
      </c>
      <c r="F236" s="150">
        <v>900302</v>
      </c>
      <c r="G236" s="146">
        <v>1018.9</v>
      </c>
      <c r="H236" s="146">
        <v>1063.7</v>
      </c>
      <c r="I236" s="147">
        <v>1108.4000000000001</v>
      </c>
      <c r="J236" s="214"/>
    </row>
    <row r="237" spans="1:10" ht="26.4">
      <c r="A237" s="148" t="s">
        <v>70</v>
      </c>
      <c r="B237" s="149" t="s">
        <v>59</v>
      </c>
      <c r="C237" s="95" t="s">
        <v>289</v>
      </c>
      <c r="D237" s="128" t="s">
        <v>669</v>
      </c>
      <c r="E237" s="150" t="s">
        <v>71</v>
      </c>
      <c r="F237" s="150">
        <v>900100</v>
      </c>
      <c r="G237" s="146">
        <v>285.7</v>
      </c>
      <c r="H237" s="146">
        <v>298.3</v>
      </c>
      <c r="I237" s="147">
        <v>310.8</v>
      </c>
      <c r="J237" s="214"/>
    </row>
    <row r="238" spans="1:10">
      <c r="A238" s="101" t="s">
        <v>89</v>
      </c>
      <c r="B238" s="137" t="s">
        <v>59</v>
      </c>
      <c r="C238" s="79" t="s">
        <v>290</v>
      </c>
      <c r="D238" s="128"/>
      <c r="E238" s="150"/>
      <c r="F238" s="150"/>
      <c r="G238" s="141">
        <f>G239+G254</f>
        <v>436037.5</v>
      </c>
      <c r="H238" s="141">
        <f>H239+H254</f>
        <v>373313</v>
      </c>
      <c r="I238" s="142">
        <f>I239+I254</f>
        <v>378157</v>
      </c>
      <c r="J238" s="214"/>
    </row>
    <row r="239" spans="1:10" ht="26.4">
      <c r="A239" s="144" t="s">
        <v>214</v>
      </c>
      <c r="B239" s="137" t="s">
        <v>59</v>
      </c>
      <c r="C239" s="79" t="s">
        <v>290</v>
      </c>
      <c r="D239" s="127" t="s">
        <v>187</v>
      </c>
      <c r="E239" s="96"/>
      <c r="F239" s="96"/>
      <c r="G239" s="141">
        <f>G240</f>
        <v>396034.5</v>
      </c>
      <c r="H239" s="141">
        <f t="shared" ref="H239:I239" si="92">H240</f>
        <v>331709</v>
      </c>
      <c r="I239" s="142">
        <f t="shared" si="92"/>
        <v>334880</v>
      </c>
      <c r="J239" s="214"/>
    </row>
    <row r="240" spans="1:10">
      <c r="A240" s="144" t="s">
        <v>215</v>
      </c>
      <c r="B240" s="137" t="s">
        <v>59</v>
      </c>
      <c r="C240" s="79" t="s">
        <v>290</v>
      </c>
      <c r="D240" s="127" t="s">
        <v>876</v>
      </c>
      <c r="E240" s="96"/>
      <c r="F240" s="96"/>
      <c r="G240" s="141">
        <f>G241+G245+G249</f>
        <v>396034.5</v>
      </c>
      <c r="H240" s="141">
        <f t="shared" ref="H240:I240" si="93">H241+H245+H249</f>
        <v>331709</v>
      </c>
      <c r="I240" s="142">
        <f t="shared" si="93"/>
        <v>334880</v>
      </c>
      <c r="J240" s="214"/>
    </row>
    <row r="241" spans="1:10">
      <c r="A241" s="144" t="s">
        <v>757</v>
      </c>
      <c r="B241" s="137" t="s">
        <v>59</v>
      </c>
      <c r="C241" s="79" t="s">
        <v>290</v>
      </c>
      <c r="D241" s="127" t="s">
        <v>761</v>
      </c>
      <c r="E241" s="118"/>
      <c r="F241" s="118"/>
      <c r="G241" s="141">
        <f>G242</f>
        <v>209204.5</v>
      </c>
      <c r="H241" s="141">
        <f t="shared" ref="H241:I241" si="94">H242</f>
        <v>150628</v>
      </c>
      <c r="I241" s="142">
        <f t="shared" si="94"/>
        <v>146500</v>
      </c>
      <c r="J241" s="214"/>
    </row>
    <row r="242" spans="1:10" ht="28.5" customHeight="1">
      <c r="A242" s="173" t="s">
        <v>821</v>
      </c>
      <c r="B242" s="137" t="s">
        <v>59</v>
      </c>
      <c r="C242" s="79" t="s">
        <v>290</v>
      </c>
      <c r="D242" s="128" t="s">
        <v>762</v>
      </c>
      <c r="E242" s="115"/>
      <c r="F242" s="115"/>
      <c r="G242" s="146">
        <f>G243</f>
        <v>209204.5</v>
      </c>
      <c r="H242" s="146">
        <f t="shared" ref="H242:I243" si="95">H243</f>
        <v>150628</v>
      </c>
      <c r="I242" s="147">
        <f t="shared" si="95"/>
        <v>146500</v>
      </c>
      <c r="J242" s="214"/>
    </row>
    <row r="243" spans="1:10" ht="31.5" customHeight="1">
      <c r="A243" s="148" t="s">
        <v>68</v>
      </c>
      <c r="B243" s="149" t="s">
        <v>59</v>
      </c>
      <c r="C243" s="95" t="s">
        <v>290</v>
      </c>
      <c r="D243" s="128" t="s">
        <v>762</v>
      </c>
      <c r="E243" s="150" t="s">
        <v>69</v>
      </c>
      <c r="F243" s="150"/>
      <c r="G243" s="146">
        <f>G244</f>
        <v>209204.5</v>
      </c>
      <c r="H243" s="146">
        <f t="shared" si="95"/>
        <v>150628</v>
      </c>
      <c r="I243" s="147">
        <f t="shared" si="95"/>
        <v>146500</v>
      </c>
      <c r="J243" s="214"/>
    </row>
    <row r="244" spans="1:10" ht="26.4">
      <c r="A244" s="148" t="s">
        <v>70</v>
      </c>
      <c r="B244" s="149" t="s">
        <v>59</v>
      </c>
      <c r="C244" s="95" t="s">
        <v>290</v>
      </c>
      <c r="D244" s="128" t="s">
        <v>762</v>
      </c>
      <c r="E244" s="150" t="s">
        <v>71</v>
      </c>
      <c r="F244" s="150">
        <v>900810</v>
      </c>
      <c r="G244" s="146">
        <v>209204.5</v>
      </c>
      <c r="H244" s="146">
        <v>150628</v>
      </c>
      <c r="I244" s="147">
        <v>146500</v>
      </c>
      <c r="J244" s="214"/>
    </row>
    <row r="245" spans="1:10" ht="26.4">
      <c r="A245" s="170" t="s">
        <v>601</v>
      </c>
      <c r="B245" s="149" t="s">
        <v>59</v>
      </c>
      <c r="C245" s="95" t="s">
        <v>290</v>
      </c>
      <c r="D245" s="127" t="s">
        <v>600</v>
      </c>
      <c r="E245" s="152"/>
      <c r="F245" s="152"/>
      <c r="G245" s="141">
        <f>G246</f>
        <v>157553</v>
      </c>
      <c r="H245" s="141">
        <f t="shared" ref="H245:I247" si="96">H246</f>
        <v>165904</v>
      </c>
      <c r="I245" s="142">
        <f t="shared" si="96"/>
        <v>173203</v>
      </c>
      <c r="J245" s="214"/>
    </row>
    <row r="246" spans="1:10" ht="26.4">
      <c r="A246" s="171" t="s">
        <v>758</v>
      </c>
      <c r="B246" s="149" t="s">
        <v>59</v>
      </c>
      <c r="C246" s="95" t="s">
        <v>290</v>
      </c>
      <c r="D246" s="128" t="s">
        <v>763</v>
      </c>
      <c r="E246" s="150"/>
      <c r="F246" s="150"/>
      <c r="G246" s="146">
        <f>G247</f>
        <v>157553</v>
      </c>
      <c r="H246" s="146">
        <f>H247</f>
        <v>165904</v>
      </c>
      <c r="I246" s="147">
        <f t="shared" si="96"/>
        <v>173203</v>
      </c>
      <c r="J246" s="214"/>
    </row>
    <row r="247" spans="1:10">
      <c r="A247" s="148" t="s">
        <v>68</v>
      </c>
      <c r="B247" s="149" t="s">
        <v>59</v>
      </c>
      <c r="C247" s="95" t="s">
        <v>290</v>
      </c>
      <c r="D247" s="128" t="s">
        <v>763</v>
      </c>
      <c r="E247" s="150" t="s">
        <v>69</v>
      </c>
      <c r="F247" s="150"/>
      <c r="G247" s="146">
        <f>G248</f>
        <v>157553</v>
      </c>
      <c r="H247" s="146">
        <f t="shared" ref="H247" si="97">H248</f>
        <v>165904</v>
      </c>
      <c r="I247" s="147">
        <f t="shared" si="96"/>
        <v>173203</v>
      </c>
      <c r="J247" s="214"/>
    </row>
    <row r="248" spans="1:10" ht="26.4">
      <c r="A248" s="148" t="s">
        <v>70</v>
      </c>
      <c r="B248" s="149" t="s">
        <v>59</v>
      </c>
      <c r="C248" s="95" t="s">
        <v>290</v>
      </c>
      <c r="D248" s="128" t="s">
        <v>763</v>
      </c>
      <c r="E248" s="150" t="s">
        <v>71</v>
      </c>
      <c r="F248" s="150">
        <v>900810</v>
      </c>
      <c r="G248" s="146">
        <v>157553</v>
      </c>
      <c r="H248" s="146">
        <v>165904</v>
      </c>
      <c r="I248" s="147">
        <v>173203</v>
      </c>
      <c r="J248" s="214"/>
    </row>
    <row r="249" spans="1:10">
      <c r="A249" s="151" t="s">
        <v>759</v>
      </c>
      <c r="B249" s="149" t="s">
        <v>59</v>
      </c>
      <c r="C249" s="95" t="s">
        <v>290</v>
      </c>
      <c r="D249" s="127" t="s">
        <v>764</v>
      </c>
      <c r="E249" s="152"/>
      <c r="F249" s="152"/>
      <c r="G249" s="141">
        <f>G250</f>
        <v>29277</v>
      </c>
      <c r="H249" s="141">
        <f t="shared" ref="H249:I252" si="98">H250</f>
        <v>15177</v>
      </c>
      <c r="I249" s="142">
        <f t="shared" si="98"/>
        <v>15177</v>
      </c>
      <c r="J249" s="214"/>
    </row>
    <row r="250" spans="1:10">
      <c r="A250" s="151" t="s">
        <v>760</v>
      </c>
      <c r="B250" s="149" t="s">
        <v>59</v>
      </c>
      <c r="C250" s="95" t="s">
        <v>290</v>
      </c>
      <c r="D250" s="127" t="s">
        <v>765</v>
      </c>
      <c r="E250" s="152"/>
      <c r="F250" s="152"/>
      <c r="G250" s="141">
        <f>G251</f>
        <v>29277</v>
      </c>
      <c r="H250" s="141">
        <f t="shared" si="98"/>
        <v>15177</v>
      </c>
      <c r="I250" s="142">
        <f t="shared" si="98"/>
        <v>15177</v>
      </c>
      <c r="J250" s="214"/>
    </row>
    <row r="251" spans="1:10">
      <c r="A251" s="171" t="s">
        <v>216</v>
      </c>
      <c r="B251" s="149" t="s">
        <v>59</v>
      </c>
      <c r="C251" s="95" t="s">
        <v>290</v>
      </c>
      <c r="D251" s="128" t="s">
        <v>766</v>
      </c>
      <c r="E251" s="150"/>
      <c r="F251" s="150"/>
      <c r="G251" s="146">
        <f>G252</f>
        <v>29277</v>
      </c>
      <c r="H251" s="146">
        <f t="shared" si="98"/>
        <v>15177</v>
      </c>
      <c r="I251" s="147">
        <f t="shared" si="98"/>
        <v>15177</v>
      </c>
      <c r="J251" s="214"/>
    </row>
    <row r="252" spans="1:10">
      <c r="A252" s="148" t="s">
        <v>68</v>
      </c>
      <c r="B252" s="149" t="s">
        <v>59</v>
      </c>
      <c r="C252" s="95" t="s">
        <v>290</v>
      </c>
      <c r="D252" s="128" t="s">
        <v>766</v>
      </c>
      <c r="E252" s="150" t="s">
        <v>69</v>
      </c>
      <c r="F252" s="150"/>
      <c r="G252" s="146">
        <f>G253</f>
        <v>29277</v>
      </c>
      <c r="H252" s="146">
        <f t="shared" si="98"/>
        <v>15177</v>
      </c>
      <c r="I252" s="147">
        <f t="shared" si="98"/>
        <v>15177</v>
      </c>
      <c r="J252" s="214"/>
    </row>
    <row r="253" spans="1:10" ht="26.4">
      <c r="A253" s="148" t="s">
        <v>70</v>
      </c>
      <c r="B253" s="149" t="s">
        <v>59</v>
      </c>
      <c r="C253" s="95" t="s">
        <v>290</v>
      </c>
      <c r="D253" s="128" t="s">
        <v>766</v>
      </c>
      <c r="E253" s="150" t="s">
        <v>71</v>
      </c>
      <c r="F253" s="150">
        <v>900810</v>
      </c>
      <c r="G253" s="146">
        <v>29277</v>
      </c>
      <c r="H253" s="146">
        <v>15177</v>
      </c>
      <c r="I253" s="147">
        <v>15177</v>
      </c>
      <c r="J253" s="214"/>
    </row>
    <row r="254" spans="1:10" s="107" customFormat="1" ht="26.4">
      <c r="A254" s="151" t="s">
        <v>217</v>
      </c>
      <c r="B254" s="137" t="s">
        <v>59</v>
      </c>
      <c r="C254" s="79" t="s">
        <v>290</v>
      </c>
      <c r="D254" s="127" t="s">
        <v>218</v>
      </c>
      <c r="E254" s="152"/>
      <c r="F254" s="152"/>
      <c r="G254" s="141">
        <f>G255</f>
        <v>40003</v>
      </c>
      <c r="H254" s="141">
        <f t="shared" ref="H254:I254" si="99">H255</f>
        <v>41604</v>
      </c>
      <c r="I254" s="142">
        <f t="shared" si="99"/>
        <v>43277</v>
      </c>
      <c r="J254" s="216"/>
    </row>
    <row r="255" spans="1:10" s="107" customFormat="1" ht="33" customHeight="1">
      <c r="A255" s="143" t="s">
        <v>602</v>
      </c>
      <c r="B255" s="137" t="s">
        <v>59</v>
      </c>
      <c r="C255" s="79" t="s">
        <v>290</v>
      </c>
      <c r="D255" s="127" t="s">
        <v>223</v>
      </c>
      <c r="E255" s="152"/>
      <c r="F255" s="152"/>
      <c r="G255" s="141">
        <f>G256+G260</f>
        <v>40003</v>
      </c>
      <c r="H255" s="141">
        <f t="shared" ref="H255:I255" si="100">H256+H260</f>
        <v>41604</v>
      </c>
      <c r="I255" s="142">
        <f t="shared" si="100"/>
        <v>43277</v>
      </c>
      <c r="J255" s="216"/>
    </row>
    <row r="256" spans="1:10" s="107" customFormat="1">
      <c r="A256" s="151" t="s">
        <v>191</v>
      </c>
      <c r="B256" s="137" t="s">
        <v>59</v>
      </c>
      <c r="C256" s="79" t="s">
        <v>290</v>
      </c>
      <c r="D256" s="127" t="s">
        <v>825</v>
      </c>
      <c r="E256" s="152"/>
      <c r="F256" s="152"/>
      <c r="G256" s="141">
        <f>G257</f>
        <v>37615</v>
      </c>
      <c r="H256" s="141">
        <f t="shared" ref="H256:I258" si="101">H257</f>
        <v>39120</v>
      </c>
      <c r="I256" s="142">
        <f t="shared" si="101"/>
        <v>40694</v>
      </c>
      <c r="J256" s="216"/>
    </row>
    <row r="257" spans="1:10">
      <c r="A257" s="148" t="s">
        <v>414</v>
      </c>
      <c r="B257" s="149" t="s">
        <v>59</v>
      </c>
      <c r="C257" s="95" t="s">
        <v>290</v>
      </c>
      <c r="D257" s="128" t="s">
        <v>826</v>
      </c>
      <c r="E257" s="150"/>
      <c r="F257" s="150"/>
      <c r="G257" s="146">
        <f>G258</f>
        <v>37615</v>
      </c>
      <c r="H257" s="146">
        <f t="shared" si="101"/>
        <v>39120</v>
      </c>
      <c r="I257" s="147">
        <f t="shared" si="101"/>
        <v>40694</v>
      </c>
      <c r="J257" s="214"/>
    </row>
    <row r="258" spans="1:10">
      <c r="A258" s="148" t="s">
        <v>68</v>
      </c>
      <c r="B258" s="149" t="s">
        <v>59</v>
      </c>
      <c r="C258" s="95" t="s">
        <v>290</v>
      </c>
      <c r="D258" s="128" t="s">
        <v>826</v>
      </c>
      <c r="E258" s="150" t="s">
        <v>69</v>
      </c>
      <c r="F258" s="150"/>
      <c r="G258" s="146">
        <f>G259</f>
        <v>37615</v>
      </c>
      <c r="H258" s="146">
        <f t="shared" si="101"/>
        <v>39120</v>
      </c>
      <c r="I258" s="147">
        <f t="shared" si="101"/>
        <v>40694</v>
      </c>
      <c r="J258" s="214"/>
    </row>
    <row r="259" spans="1:10" ht="26.4">
      <c r="A259" s="148" t="s">
        <v>70</v>
      </c>
      <c r="B259" s="149" t="s">
        <v>59</v>
      </c>
      <c r="C259" s="95" t="s">
        <v>290</v>
      </c>
      <c r="D259" s="128" t="s">
        <v>826</v>
      </c>
      <c r="E259" s="150" t="s">
        <v>71</v>
      </c>
      <c r="F259" s="150">
        <v>900810</v>
      </c>
      <c r="G259" s="146">
        <v>37615</v>
      </c>
      <c r="H259" s="146">
        <v>39120</v>
      </c>
      <c r="I259" s="147">
        <v>40694</v>
      </c>
      <c r="J259" s="214"/>
    </row>
    <row r="260" spans="1:10" ht="26.4">
      <c r="A260" s="158" t="s">
        <v>606</v>
      </c>
      <c r="B260" s="137" t="s">
        <v>59</v>
      </c>
      <c r="C260" s="79" t="s">
        <v>290</v>
      </c>
      <c r="D260" s="127" t="s">
        <v>224</v>
      </c>
      <c r="E260" s="152"/>
      <c r="F260" s="152"/>
      <c r="G260" s="141">
        <f>G261</f>
        <v>2388</v>
      </c>
      <c r="H260" s="141">
        <f t="shared" ref="H260:I260" si="102">H261</f>
        <v>2484</v>
      </c>
      <c r="I260" s="142">
        <f t="shared" si="102"/>
        <v>2583</v>
      </c>
      <c r="J260" s="214"/>
    </row>
    <row r="261" spans="1:10">
      <c r="A261" s="148" t="s">
        <v>607</v>
      </c>
      <c r="B261" s="149" t="s">
        <v>59</v>
      </c>
      <c r="C261" s="95" t="s">
        <v>290</v>
      </c>
      <c r="D261" s="128" t="s">
        <v>767</v>
      </c>
      <c r="E261" s="150"/>
      <c r="F261" s="150"/>
      <c r="G261" s="146">
        <f>G262</f>
        <v>2388</v>
      </c>
      <c r="H261" s="146">
        <f t="shared" ref="H261:I261" si="103">H262</f>
        <v>2484</v>
      </c>
      <c r="I261" s="147">
        <f t="shared" si="103"/>
        <v>2583</v>
      </c>
      <c r="J261" s="214"/>
    </row>
    <row r="262" spans="1:10" ht="14.25" customHeight="1">
      <c r="A262" s="148" t="s">
        <v>68</v>
      </c>
      <c r="B262" s="149" t="s">
        <v>59</v>
      </c>
      <c r="C262" s="95" t="s">
        <v>290</v>
      </c>
      <c r="D262" s="128" t="s">
        <v>767</v>
      </c>
      <c r="E262" s="150" t="s">
        <v>69</v>
      </c>
      <c r="F262" s="150"/>
      <c r="G262" s="146">
        <f>G263</f>
        <v>2388</v>
      </c>
      <c r="H262" s="146">
        <f>H263</f>
        <v>2484</v>
      </c>
      <c r="I262" s="147">
        <f>I263</f>
        <v>2583</v>
      </c>
      <c r="J262" s="214"/>
    </row>
    <row r="263" spans="1:10" ht="26.4">
      <c r="A263" s="148" t="s">
        <v>70</v>
      </c>
      <c r="B263" s="149" t="s">
        <v>59</v>
      </c>
      <c r="C263" s="95" t="s">
        <v>290</v>
      </c>
      <c r="D263" s="128" t="s">
        <v>767</v>
      </c>
      <c r="E263" s="150" t="s">
        <v>71</v>
      </c>
      <c r="F263" s="150">
        <v>900810</v>
      </c>
      <c r="G263" s="146">
        <v>2388</v>
      </c>
      <c r="H263" s="146">
        <v>2484</v>
      </c>
      <c r="I263" s="147">
        <v>2583</v>
      </c>
      <c r="J263" s="214"/>
    </row>
    <row r="264" spans="1:10">
      <c r="A264" s="101" t="s">
        <v>90</v>
      </c>
      <c r="B264" s="137">
        <v>901</v>
      </c>
      <c r="C264" s="79" t="s">
        <v>263</v>
      </c>
      <c r="D264" s="128"/>
      <c r="E264" s="150"/>
      <c r="F264" s="150"/>
      <c r="G264" s="141">
        <f t="shared" ref="G264:I264" si="104">G265</f>
        <v>10037.4</v>
      </c>
      <c r="H264" s="141">
        <f t="shared" si="104"/>
        <v>5948.5</v>
      </c>
      <c r="I264" s="142">
        <f t="shared" si="104"/>
        <v>5948.5</v>
      </c>
      <c r="J264" s="214"/>
    </row>
    <row r="265" spans="1:10">
      <c r="A265" s="151" t="s">
        <v>539</v>
      </c>
      <c r="B265" s="137">
        <v>901</v>
      </c>
      <c r="C265" s="79" t="s">
        <v>263</v>
      </c>
      <c r="D265" s="127" t="s">
        <v>161</v>
      </c>
      <c r="E265" s="150"/>
      <c r="F265" s="150"/>
      <c r="G265" s="141">
        <f>G271+G266</f>
        <v>10037.4</v>
      </c>
      <c r="H265" s="141">
        <f>H271+H266</f>
        <v>5948.5</v>
      </c>
      <c r="I265" s="142">
        <f>I271+I266</f>
        <v>5948.5</v>
      </c>
      <c r="J265" s="214"/>
    </row>
    <row r="266" spans="1:10" ht="39.6">
      <c r="A266" s="158" t="s">
        <v>469</v>
      </c>
      <c r="B266" s="137">
        <v>901</v>
      </c>
      <c r="C266" s="79" t="s">
        <v>263</v>
      </c>
      <c r="D266" s="127" t="s">
        <v>162</v>
      </c>
      <c r="E266" s="150"/>
      <c r="F266" s="150"/>
      <c r="G266" s="141">
        <f>G267</f>
        <v>1320</v>
      </c>
      <c r="H266" s="141">
        <f t="shared" ref="H266:I269" si="105">H267</f>
        <v>1320</v>
      </c>
      <c r="I266" s="142">
        <f t="shared" si="105"/>
        <v>1320</v>
      </c>
      <c r="J266" s="214"/>
    </row>
    <row r="267" spans="1:10" ht="52.8">
      <c r="A267" s="151" t="s">
        <v>878</v>
      </c>
      <c r="B267" s="137">
        <v>901</v>
      </c>
      <c r="C267" s="79" t="s">
        <v>263</v>
      </c>
      <c r="D267" s="127" t="s">
        <v>533</v>
      </c>
      <c r="E267" s="152"/>
      <c r="F267" s="152"/>
      <c r="G267" s="141">
        <f>G268</f>
        <v>1320</v>
      </c>
      <c r="H267" s="141">
        <f t="shared" si="105"/>
        <v>1320</v>
      </c>
      <c r="I267" s="142">
        <f t="shared" si="105"/>
        <v>1320</v>
      </c>
      <c r="J267" s="214"/>
    </row>
    <row r="268" spans="1:10" ht="66">
      <c r="A268" s="148" t="s">
        <v>822</v>
      </c>
      <c r="B268" s="149">
        <v>901</v>
      </c>
      <c r="C268" s="95" t="s">
        <v>263</v>
      </c>
      <c r="D268" s="128" t="s">
        <v>735</v>
      </c>
      <c r="E268" s="150"/>
      <c r="F268" s="150"/>
      <c r="G268" s="146">
        <f>G269</f>
        <v>1320</v>
      </c>
      <c r="H268" s="146">
        <f t="shared" si="105"/>
        <v>1320</v>
      </c>
      <c r="I268" s="147">
        <f t="shared" si="105"/>
        <v>1320</v>
      </c>
      <c r="J268" s="214"/>
    </row>
    <row r="269" spans="1:10" ht="26.4">
      <c r="A269" s="148" t="s">
        <v>79</v>
      </c>
      <c r="B269" s="149">
        <v>901</v>
      </c>
      <c r="C269" s="95" t="s">
        <v>263</v>
      </c>
      <c r="D269" s="128" t="s">
        <v>735</v>
      </c>
      <c r="E269" s="150" t="s">
        <v>80</v>
      </c>
      <c r="F269" s="150"/>
      <c r="G269" s="146">
        <f>G270</f>
        <v>1320</v>
      </c>
      <c r="H269" s="146">
        <f t="shared" si="105"/>
        <v>1320</v>
      </c>
      <c r="I269" s="147">
        <f t="shared" si="105"/>
        <v>1320</v>
      </c>
      <c r="J269" s="214"/>
    </row>
    <row r="270" spans="1:10">
      <c r="A270" s="148" t="s">
        <v>81</v>
      </c>
      <c r="B270" s="149">
        <v>901</v>
      </c>
      <c r="C270" s="95" t="s">
        <v>263</v>
      </c>
      <c r="D270" s="128" t="s">
        <v>735</v>
      </c>
      <c r="E270" s="150" t="s">
        <v>82</v>
      </c>
      <c r="F270" s="150">
        <v>900100</v>
      </c>
      <c r="G270" s="146">
        <v>1320</v>
      </c>
      <c r="H270" s="146">
        <v>1320</v>
      </c>
      <c r="I270" s="147">
        <v>1320</v>
      </c>
      <c r="J270" s="214"/>
    </row>
    <row r="271" spans="1:10" ht="39.6">
      <c r="A271" s="143" t="s">
        <v>535</v>
      </c>
      <c r="B271" s="137">
        <v>901</v>
      </c>
      <c r="C271" s="79" t="s">
        <v>263</v>
      </c>
      <c r="D271" s="127" t="s">
        <v>172</v>
      </c>
      <c r="E271" s="152"/>
      <c r="F271" s="152"/>
      <c r="G271" s="141">
        <f>G272+G279+G283</f>
        <v>8717.4</v>
      </c>
      <c r="H271" s="141">
        <f t="shared" ref="H271:I271" si="106">H272+H279+H283</f>
        <v>4628.5</v>
      </c>
      <c r="I271" s="142">
        <f t="shared" si="106"/>
        <v>4628.5</v>
      </c>
      <c r="J271" s="214"/>
    </row>
    <row r="272" spans="1:10">
      <c r="A272" s="143" t="s">
        <v>536</v>
      </c>
      <c r="B272" s="137">
        <v>901</v>
      </c>
      <c r="C272" s="79" t="s">
        <v>263</v>
      </c>
      <c r="D272" s="127" t="s">
        <v>253</v>
      </c>
      <c r="E272" s="152"/>
      <c r="F272" s="152"/>
      <c r="G272" s="141">
        <f>G273+G276</f>
        <v>6758.4</v>
      </c>
      <c r="H272" s="141">
        <f t="shared" ref="H272:I272" si="107">H273+H276</f>
        <v>3061.5</v>
      </c>
      <c r="I272" s="142">
        <f t="shared" si="107"/>
        <v>3061.5</v>
      </c>
      <c r="J272" s="214"/>
    </row>
    <row r="273" spans="1:10" ht="39.6">
      <c r="A273" s="148" t="s">
        <v>471</v>
      </c>
      <c r="B273" s="149">
        <v>901</v>
      </c>
      <c r="C273" s="95" t="s">
        <v>263</v>
      </c>
      <c r="D273" s="128" t="s">
        <v>254</v>
      </c>
      <c r="E273" s="150"/>
      <c r="F273" s="150"/>
      <c r="G273" s="146">
        <f t="shared" ref="G273:I274" si="108">G274</f>
        <v>2500</v>
      </c>
      <c r="H273" s="146">
        <f t="shared" si="108"/>
        <v>2500</v>
      </c>
      <c r="I273" s="147">
        <f t="shared" si="108"/>
        <v>2500</v>
      </c>
      <c r="J273" s="214"/>
    </row>
    <row r="274" spans="1:10">
      <c r="A274" s="148" t="s">
        <v>68</v>
      </c>
      <c r="B274" s="149">
        <v>901</v>
      </c>
      <c r="C274" s="95" t="s">
        <v>263</v>
      </c>
      <c r="D274" s="128" t="s">
        <v>254</v>
      </c>
      <c r="E274" s="150" t="s">
        <v>69</v>
      </c>
      <c r="F274" s="150"/>
      <c r="G274" s="146">
        <f t="shared" si="108"/>
        <v>2500</v>
      </c>
      <c r="H274" s="146">
        <f t="shared" si="108"/>
        <v>2500</v>
      </c>
      <c r="I274" s="147">
        <f t="shared" si="108"/>
        <v>2500</v>
      </c>
      <c r="J274" s="214"/>
    </row>
    <row r="275" spans="1:10" ht="26.4">
      <c r="A275" s="148" t="s">
        <v>70</v>
      </c>
      <c r="B275" s="149">
        <v>901</v>
      </c>
      <c r="C275" s="95" t="s">
        <v>263</v>
      </c>
      <c r="D275" s="128" t="s">
        <v>254</v>
      </c>
      <c r="E275" s="150" t="s">
        <v>71</v>
      </c>
      <c r="F275" s="150">
        <v>900100</v>
      </c>
      <c r="G275" s="146">
        <v>2500</v>
      </c>
      <c r="H275" s="146">
        <v>2500</v>
      </c>
      <c r="I275" s="147">
        <v>2500</v>
      </c>
      <c r="J275" s="214"/>
    </row>
    <row r="276" spans="1:10" ht="26.4">
      <c r="A276" s="148" t="s">
        <v>255</v>
      </c>
      <c r="B276" s="149">
        <v>901</v>
      </c>
      <c r="C276" s="95" t="s">
        <v>263</v>
      </c>
      <c r="D276" s="128" t="s">
        <v>256</v>
      </c>
      <c r="E276" s="150"/>
      <c r="F276" s="150"/>
      <c r="G276" s="146">
        <f t="shared" ref="G276:I277" si="109">G277</f>
        <v>4258.3999999999996</v>
      </c>
      <c r="H276" s="146">
        <f t="shared" si="109"/>
        <v>561.5</v>
      </c>
      <c r="I276" s="147">
        <f t="shared" si="109"/>
        <v>561.5</v>
      </c>
      <c r="J276" s="214"/>
    </row>
    <row r="277" spans="1:10">
      <c r="A277" s="148" t="s">
        <v>68</v>
      </c>
      <c r="B277" s="149">
        <v>901</v>
      </c>
      <c r="C277" s="95" t="s">
        <v>263</v>
      </c>
      <c r="D277" s="128" t="s">
        <v>256</v>
      </c>
      <c r="E277" s="150" t="s">
        <v>69</v>
      </c>
      <c r="F277" s="150"/>
      <c r="G277" s="146">
        <f t="shared" si="109"/>
        <v>4258.3999999999996</v>
      </c>
      <c r="H277" s="146">
        <f t="shared" si="109"/>
        <v>561.5</v>
      </c>
      <c r="I277" s="147">
        <f t="shared" si="109"/>
        <v>561.5</v>
      </c>
      <c r="J277" s="214"/>
    </row>
    <row r="278" spans="1:10" ht="26.4">
      <c r="A278" s="148" t="s">
        <v>70</v>
      </c>
      <c r="B278" s="149">
        <v>901</v>
      </c>
      <c r="C278" s="95" t="s">
        <v>263</v>
      </c>
      <c r="D278" s="128" t="s">
        <v>256</v>
      </c>
      <c r="E278" s="150" t="s">
        <v>71</v>
      </c>
      <c r="F278" s="150">
        <v>900100</v>
      </c>
      <c r="G278" s="146">
        <v>4258.3999999999996</v>
      </c>
      <c r="H278" s="146">
        <v>561.5</v>
      </c>
      <c r="I278" s="147">
        <v>561.5</v>
      </c>
      <c r="J278" s="214"/>
    </row>
    <row r="279" spans="1:10">
      <c r="A279" s="143" t="s">
        <v>534</v>
      </c>
      <c r="B279" s="137">
        <v>901</v>
      </c>
      <c r="C279" s="79" t="s">
        <v>263</v>
      </c>
      <c r="D279" s="127" t="s">
        <v>251</v>
      </c>
      <c r="E279" s="152"/>
      <c r="F279" s="150"/>
      <c r="G279" s="141">
        <f t="shared" ref="G279:I281" si="110">G280</f>
        <v>559</v>
      </c>
      <c r="H279" s="141">
        <f t="shared" si="110"/>
        <v>167</v>
      </c>
      <c r="I279" s="142">
        <f t="shared" si="110"/>
        <v>167</v>
      </c>
      <c r="J279" s="214"/>
    </row>
    <row r="280" spans="1:10">
      <c r="A280" s="171" t="s">
        <v>250</v>
      </c>
      <c r="B280" s="149">
        <v>901</v>
      </c>
      <c r="C280" s="95" t="s">
        <v>263</v>
      </c>
      <c r="D280" s="128" t="s">
        <v>252</v>
      </c>
      <c r="E280" s="150"/>
      <c r="F280" s="150"/>
      <c r="G280" s="146">
        <f t="shared" si="110"/>
        <v>559</v>
      </c>
      <c r="H280" s="146">
        <f t="shared" si="110"/>
        <v>167</v>
      </c>
      <c r="I280" s="147">
        <f t="shared" si="110"/>
        <v>167</v>
      </c>
      <c r="J280" s="214"/>
    </row>
    <row r="281" spans="1:10">
      <c r="A281" s="148" t="s">
        <v>68</v>
      </c>
      <c r="B281" s="149">
        <v>901</v>
      </c>
      <c r="C281" s="95" t="s">
        <v>263</v>
      </c>
      <c r="D281" s="128" t="s">
        <v>252</v>
      </c>
      <c r="E281" s="150" t="s">
        <v>69</v>
      </c>
      <c r="F281" s="150"/>
      <c r="G281" s="146">
        <f t="shared" si="110"/>
        <v>559</v>
      </c>
      <c r="H281" s="146">
        <f t="shared" si="110"/>
        <v>167</v>
      </c>
      <c r="I281" s="147">
        <f t="shared" si="110"/>
        <v>167</v>
      </c>
      <c r="J281" s="214"/>
    </row>
    <row r="282" spans="1:10" ht="26.4">
      <c r="A282" s="148" t="s">
        <v>70</v>
      </c>
      <c r="B282" s="149">
        <v>901</v>
      </c>
      <c r="C282" s="95" t="s">
        <v>263</v>
      </c>
      <c r="D282" s="128" t="s">
        <v>252</v>
      </c>
      <c r="E282" s="150" t="s">
        <v>71</v>
      </c>
      <c r="F282" s="150">
        <v>900100</v>
      </c>
      <c r="G282" s="146">
        <v>559</v>
      </c>
      <c r="H282" s="146">
        <v>167</v>
      </c>
      <c r="I282" s="147">
        <v>167</v>
      </c>
      <c r="J282" s="214"/>
    </row>
    <row r="283" spans="1:10">
      <c r="A283" s="143" t="s">
        <v>537</v>
      </c>
      <c r="B283" s="137">
        <v>901</v>
      </c>
      <c r="C283" s="79" t="s">
        <v>263</v>
      </c>
      <c r="D283" s="127" t="s">
        <v>316</v>
      </c>
      <c r="E283" s="152"/>
      <c r="F283" s="150"/>
      <c r="G283" s="141">
        <f>G284+G287</f>
        <v>1400</v>
      </c>
      <c r="H283" s="141">
        <f t="shared" ref="H283:I283" si="111">H284+H287</f>
        <v>1400</v>
      </c>
      <c r="I283" s="142">
        <f t="shared" si="111"/>
        <v>1400</v>
      </c>
      <c r="J283" s="214"/>
    </row>
    <row r="284" spans="1:10">
      <c r="A284" s="171" t="s">
        <v>538</v>
      </c>
      <c r="B284" s="149">
        <v>901</v>
      </c>
      <c r="C284" s="95" t="s">
        <v>263</v>
      </c>
      <c r="D284" s="128" t="s">
        <v>318</v>
      </c>
      <c r="E284" s="90"/>
      <c r="F284" s="150"/>
      <c r="G284" s="146">
        <f t="shared" ref="G284:I285" si="112">G285</f>
        <v>1160</v>
      </c>
      <c r="H284" s="146">
        <f t="shared" si="112"/>
        <v>1160</v>
      </c>
      <c r="I284" s="147">
        <f t="shared" si="112"/>
        <v>1160</v>
      </c>
      <c r="J284" s="214"/>
    </row>
    <row r="285" spans="1:10">
      <c r="A285" s="148" t="s">
        <v>68</v>
      </c>
      <c r="B285" s="149">
        <v>901</v>
      </c>
      <c r="C285" s="95" t="s">
        <v>263</v>
      </c>
      <c r="D285" s="128" t="s">
        <v>318</v>
      </c>
      <c r="E285" s="150" t="s">
        <v>69</v>
      </c>
      <c r="F285" s="150"/>
      <c r="G285" s="146">
        <f t="shared" si="112"/>
        <v>1160</v>
      </c>
      <c r="H285" s="146">
        <f t="shared" si="112"/>
        <v>1160</v>
      </c>
      <c r="I285" s="147">
        <f t="shared" si="112"/>
        <v>1160</v>
      </c>
      <c r="J285" s="214"/>
    </row>
    <row r="286" spans="1:10" ht="26.4">
      <c r="A286" s="148" t="s">
        <v>70</v>
      </c>
      <c r="B286" s="149">
        <v>901</v>
      </c>
      <c r="C286" s="95" t="s">
        <v>263</v>
      </c>
      <c r="D286" s="128" t="s">
        <v>318</v>
      </c>
      <c r="E286" s="150" t="s">
        <v>71</v>
      </c>
      <c r="F286" s="150">
        <v>900100</v>
      </c>
      <c r="G286" s="146">
        <v>1160</v>
      </c>
      <c r="H286" s="146">
        <v>1160</v>
      </c>
      <c r="I286" s="147">
        <v>1160</v>
      </c>
      <c r="J286" s="214"/>
    </row>
    <row r="287" spans="1:10" ht="52.8">
      <c r="A287" s="171" t="s">
        <v>784</v>
      </c>
      <c r="B287" s="149">
        <v>901</v>
      </c>
      <c r="C287" s="95" t="s">
        <v>263</v>
      </c>
      <c r="D287" s="128" t="s">
        <v>785</v>
      </c>
      <c r="E287" s="117"/>
      <c r="F287" s="150"/>
      <c r="G287" s="146">
        <f t="shared" ref="G287:I288" si="113">G288</f>
        <v>240</v>
      </c>
      <c r="H287" s="146">
        <f t="shared" si="113"/>
        <v>240</v>
      </c>
      <c r="I287" s="147">
        <f t="shared" si="113"/>
        <v>240</v>
      </c>
      <c r="J287" s="214"/>
    </row>
    <row r="288" spans="1:10">
      <c r="A288" s="148" t="s">
        <v>68</v>
      </c>
      <c r="B288" s="149">
        <v>901</v>
      </c>
      <c r="C288" s="95" t="s">
        <v>263</v>
      </c>
      <c r="D288" s="128" t="s">
        <v>785</v>
      </c>
      <c r="E288" s="150" t="s">
        <v>69</v>
      </c>
      <c r="F288" s="150"/>
      <c r="G288" s="146">
        <f t="shared" si="113"/>
        <v>240</v>
      </c>
      <c r="H288" s="146">
        <f t="shared" si="113"/>
        <v>240</v>
      </c>
      <c r="I288" s="147">
        <f t="shared" si="113"/>
        <v>240</v>
      </c>
      <c r="J288" s="214"/>
    </row>
    <row r="289" spans="1:10" ht="26.4">
      <c r="A289" s="148" t="s">
        <v>70</v>
      </c>
      <c r="B289" s="149">
        <v>901</v>
      </c>
      <c r="C289" s="95" t="s">
        <v>263</v>
      </c>
      <c r="D289" s="128" t="s">
        <v>785</v>
      </c>
      <c r="E289" s="150" t="s">
        <v>71</v>
      </c>
      <c r="F289" s="150">
        <v>900100</v>
      </c>
      <c r="G289" s="146">
        <v>240</v>
      </c>
      <c r="H289" s="146">
        <v>240</v>
      </c>
      <c r="I289" s="147">
        <v>240</v>
      </c>
      <c r="J289" s="214"/>
    </row>
    <row r="290" spans="1:10">
      <c r="A290" s="101" t="s">
        <v>91</v>
      </c>
      <c r="B290" s="137">
        <v>901</v>
      </c>
      <c r="C290" s="79" t="s">
        <v>320</v>
      </c>
      <c r="D290" s="137"/>
      <c r="E290" s="137"/>
      <c r="F290" s="137"/>
      <c r="G290" s="141">
        <f>G297+G291+G303</f>
        <v>18943</v>
      </c>
      <c r="H290" s="141">
        <f t="shared" ref="H290:I290" si="114">H297+H291+H303</f>
        <v>3365</v>
      </c>
      <c r="I290" s="142">
        <f t="shared" si="114"/>
        <v>3365</v>
      </c>
      <c r="J290" s="214"/>
    </row>
    <row r="291" spans="1:10" ht="26.4">
      <c r="A291" s="144" t="s">
        <v>202</v>
      </c>
      <c r="B291" s="137">
        <v>901</v>
      </c>
      <c r="C291" s="79" t="s">
        <v>320</v>
      </c>
      <c r="D291" s="127" t="s">
        <v>170</v>
      </c>
      <c r="E291" s="137"/>
      <c r="F291" s="137"/>
      <c r="G291" s="141">
        <f>G292</f>
        <v>365</v>
      </c>
      <c r="H291" s="141">
        <f t="shared" ref="H291:I295" si="115">H292</f>
        <v>365</v>
      </c>
      <c r="I291" s="142">
        <f t="shared" si="115"/>
        <v>365</v>
      </c>
      <c r="J291" s="214"/>
    </row>
    <row r="292" spans="1:10">
      <c r="A292" s="144" t="s">
        <v>203</v>
      </c>
      <c r="B292" s="137">
        <v>901</v>
      </c>
      <c r="C292" s="79" t="s">
        <v>320</v>
      </c>
      <c r="D292" s="127" t="s">
        <v>171</v>
      </c>
      <c r="E292" s="149"/>
      <c r="F292" s="149"/>
      <c r="G292" s="141">
        <f>G293</f>
        <v>365</v>
      </c>
      <c r="H292" s="141">
        <f t="shared" si="115"/>
        <v>365</v>
      </c>
      <c r="I292" s="142">
        <f t="shared" si="115"/>
        <v>365</v>
      </c>
      <c r="J292" s="214"/>
    </row>
    <row r="293" spans="1:10" ht="26.4">
      <c r="A293" s="151" t="s">
        <v>393</v>
      </c>
      <c r="B293" s="137">
        <v>901</v>
      </c>
      <c r="C293" s="79" t="s">
        <v>320</v>
      </c>
      <c r="D293" s="127" t="s">
        <v>337</v>
      </c>
      <c r="E293" s="152"/>
      <c r="F293" s="152"/>
      <c r="G293" s="141">
        <f>G294</f>
        <v>365</v>
      </c>
      <c r="H293" s="141">
        <f t="shared" si="115"/>
        <v>365</v>
      </c>
      <c r="I293" s="142">
        <f t="shared" si="115"/>
        <v>365</v>
      </c>
      <c r="J293" s="214"/>
    </row>
    <row r="294" spans="1:10" ht="39.6">
      <c r="A294" s="148" t="s">
        <v>368</v>
      </c>
      <c r="B294" s="149">
        <v>901</v>
      </c>
      <c r="C294" s="95" t="s">
        <v>320</v>
      </c>
      <c r="D294" s="128" t="s">
        <v>394</v>
      </c>
      <c r="E294" s="150"/>
      <c r="F294" s="150"/>
      <c r="G294" s="146">
        <f>G295</f>
        <v>365</v>
      </c>
      <c r="H294" s="146">
        <f t="shared" si="115"/>
        <v>365</v>
      </c>
      <c r="I294" s="147">
        <f t="shared" si="115"/>
        <v>365</v>
      </c>
      <c r="J294" s="214"/>
    </row>
    <row r="295" spans="1:10">
      <c r="A295" s="148" t="s">
        <v>68</v>
      </c>
      <c r="B295" s="149">
        <v>901</v>
      </c>
      <c r="C295" s="95" t="s">
        <v>320</v>
      </c>
      <c r="D295" s="128" t="s">
        <v>394</v>
      </c>
      <c r="E295" s="150">
        <v>200</v>
      </c>
      <c r="F295" s="150"/>
      <c r="G295" s="146">
        <f>G296</f>
        <v>365</v>
      </c>
      <c r="H295" s="146">
        <f t="shared" si="115"/>
        <v>365</v>
      </c>
      <c r="I295" s="147">
        <f t="shared" si="115"/>
        <v>365</v>
      </c>
      <c r="J295" s="214"/>
    </row>
    <row r="296" spans="1:10" ht="26.4">
      <c r="A296" s="148" t="s">
        <v>70</v>
      </c>
      <c r="B296" s="149">
        <v>901</v>
      </c>
      <c r="C296" s="95" t="s">
        <v>320</v>
      </c>
      <c r="D296" s="128" t="s">
        <v>394</v>
      </c>
      <c r="E296" s="150">
        <v>240</v>
      </c>
      <c r="F296" s="150">
        <v>900303</v>
      </c>
      <c r="G296" s="146">
        <v>365</v>
      </c>
      <c r="H296" s="146">
        <v>365</v>
      </c>
      <c r="I296" s="147">
        <v>365</v>
      </c>
      <c r="J296" s="214"/>
    </row>
    <row r="297" spans="1:10">
      <c r="A297" s="144" t="s">
        <v>558</v>
      </c>
      <c r="B297" s="137">
        <v>901</v>
      </c>
      <c r="C297" s="79" t="s">
        <v>320</v>
      </c>
      <c r="D297" s="127" t="s">
        <v>157</v>
      </c>
      <c r="E297" s="90"/>
      <c r="F297" s="90"/>
      <c r="G297" s="141">
        <f>G298</f>
        <v>3000</v>
      </c>
      <c r="H297" s="141">
        <f t="shared" ref="H297:I297" si="116">H298</f>
        <v>3000</v>
      </c>
      <c r="I297" s="142">
        <f t="shared" si="116"/>
        <v>3000</v>
      </c>
      <c r="J297" s="214"/>
    </row>
    <row r="298" spans="1:10">
      <c r="A298" s="144" t="s">
        <v>559</v>
      </c>
      <c r="B298" s="137">
        <v>901</v>
      </c>
      <c r="C298" s="79" t="s">
        <v>320</v>
      </c>
      <c r="D298" s="127" t="s">
        <v>321</v>
      </c>
      <c r="E298" s="87"/>
      <c r="F298" s="87"/>
      <c r="G298" s="141">
        <f t="shared" ref="G298:I301" si="117">G299</f>
        <v>3000</v>
      </c>
      <c r="H298" s="141">
        <f t="shared" si="117"/>
        <v>3000</v>
      </c>
      <c r="I298" s="142">
        <f t="shared" si="117"/>
        <v>3000</v>
      </c>
      <c r="J298" s="214"/>
    </row>
    <row r="299" spans="1:10" ht="26.4">
      <c r="A299" s="170" t="s">
        <v>381</v>
      </c>
      <c r="B299" s="137">
        <v>901</v>
      </c>
      <c r="C299" s="79" t="s">
        <v>320</v>
      </c>
      <c r="D299" s="127" t="s">
        <v>322</v>
      </c>
      <c r="E299" s="152"/>
      <c r="F299" s="152"/>
      <c r="G299" s="141">
        <f t="shared" si="117"/>
        <v>3000</v>
      </c>
      <c r="H299" s="141">
        <f t="shared" si="117"/>
        <v>3000</v>
      </c>
      <c r="I299" s="142">
        <f t="shared" si="117"/>
        <v>3000</v>
      </c>
      <c r="J299" s="214"/>
    </row>
    <row r="300" spans="1:10">
      <c r="A300" s="171" t="s">
        <v>319</v>
      </c>
      <c r="B300" s="149">
        <v>901</v>
      </c>
      <c r="C300" s="95" t="s">
        <v>320</v>
      </c>
      <c r="D300" s="128" t="s">
        <v>323</v>
      </c>
      <c r="E300" s="150"/>
      <c r="F300" s="150"/>
      <c r="G300" s="146">
        <f t="shared" si="117"/>
        <v>3000</v>
      </c>
      <c r="H300" s="146">
        <f t="shared" si="117"/>
        <v>3000</v>
      </c>
      <c r="I300" s="147">
        <f t="shared" si="117"/>
        <v>3000</v>
      </c>
      <c r="J300" s="214"/>
    </row>
    <row r="301" spans="1:10">
      <c r="A301" s="148" t="s">
        <v>72</v>
      </c>
      <c r="B301" s="149">
        <v>901</v>
      </c>
      <c r="C301" s="95" t="s">
        <v>320</v>
      </c>
      <c r="D301" s="128" t="s">
        <v>323</v>
      </c>
      <c r="E301" s="150">
        <v>800</v>
      </c>
      <c r="F301" s="90"/>
      <c r="G301" s="146">
        <f t="shared" si="117"/>
        <v>3000</v>
      </c>
      <c r="H301" s="146">
        <f t="shared" si="117"/>
        <v>3000</v>
      </c>
      <c r="I301" s="147">
        <f t="shared" si="117"/>
        <v>3000</v>
      </c>
      <c r="J301" s="214"/>
    </row>
    <row r="302" spans="1:10" ht="26.4">
      <c r="A302" s="148" t="s">
        <v>92</v>
      </c>
      <c r="B302" s="149">
        <v>901</v>
      </c>
      <c r="C302" s="95" t="s">
        <v>320</v>
      </c>
      <c r="D302" s="128" t="s">
        <v>323</v>
      </c>
      <c r="E302" s="150">
        <v>810</v>
      </c>
      <c r="F302" s="150">
        <v>900100</v>
      </c>
      <c r="G302" s="146">
        <v>3000</v>
      </c>
      <c r="H302" s="146">
        <v>3000</v>
      </c>
      <c r="I302" s="147">
        <v>3000</v>
      </c>
      <c r="J302" s="214"/>
    </row>
    <row r="303" spans="1:10">
      <c r="A303" s="176" t="s">
        <v>852</v>
      </c>
      <c r="B303" s="149">
        <v>901</v>
      </c>
      <c r="C303" s="114" t="s">
        <v>320</v>
      </c>
      <c r="D303" s="127" t="s">
        <v>846</v>
      </c>
      <c r="E303" s="121"/>
      <c r="F303" s="121"/>
      <c r="G303" s="141">
        <f>G304</f>
        <v>15578</v>
      </c>
      <c r="H303" s="141">
        <f t="shared" ref="H303:I303" si="118">H304</f>
        <v>0</v>
      </c>
      <c r="I303" s="142">
        <f t="shared" si="118"/>
        <v>0</v>
      </c>
      <c r="J303" s="214"/>
    </row>
    <row r="304" spans="1:10" ht="26.4">
      <c r="A304" s="176" t="s">
        <v>853</v>
      </c>
      <c r="B304" s="149">
        <v>901</v>
      </c>
      <c r="C304" s="114" t="s">
        <v>320</v>
      </c>
      <c r="D304" s="127" t="s">
        <v>847</v>
      </c>
      <c r="E304" s="162"/>
      <c r="F304" s="162"/>
      <c r="G304" s="177">
        <f>G305+G309</f>
        <v>15578</v>
      </c>
      <c r="H304" s="177">
        <f t="shared" ref="H304:I304" si="119">H305+H309</f>
        <v>0</v>
      </c>
      <c r="I304" s="178">
        <f t="shared" si="119"/>
        <v>0</v>
      </c>
      <c r="J304" s="214"/>
    </row>
    <row r="305" spans="1:10" ht="52.8">
      <c r="A305" s="179" t="s">
        <v>854</v>
      </c>
      <c r="B305" s="149">
        <v>901</v>
      </c>
      <c r="C305" s="114" t="s">
        <v>320</v>
      </c>
      <c r="D305" s="127" t="s">
        <v>848</v>
      </c>
      <c r="E305" s="150"/>
      <c r="F305" s="180"/>
      <c r="G305" s="177">
        <f>G306</f>
        <v>5578</v>
      </c>
      <c r="H305" s="177">
        <f t="shared" ref="H305:I307" si="120">H306</f>
        <v>0</v>
      </c>
      <c r="I305" s="178">
        <f t="shared" si="120"/>
        <v>0</v>
      </c>
      <c r="J305" s="214"/>
    </row>
    <row r="306" spans="1:10">
      <c r="A306" s="148" t="s">
        <v>855</v>
      </c>
      <c r="B306" s="149">
        <v>901</v>
      </c>
      <c r="C306" s="116" t="s">
        <v>320</v>
      </c>
      <c r="D306" s="128" t="s">
        <v>849</v>
      </c>
      <c r="E306" s="150"/>
      <c r="F306" s="180"/>
      <c r="G306" s="181">
        <f>G307</f>
        <v>5578</v>
      </c>
      <c r="H306" s="181">
        <f t="shared" si="120"/>
        <v>0</v>
      </c>
      <c r="I306" s="182">
        <f t="shared" si="120"/>
        <v>0</v>
      </c>
      <c r="J306" s="214"/>
    </row>
    <row r="307" spans="1:10">
      <c r="A307" s="148" t="s">
        <v>68</v>
      </c>
      <c r="B307" s="149">
        <v>901</v>
      </c>
      <c r="C307" s="116" t="s">
        <v>320</v>
      </c>
      <c r="D307" s="128" t="s">
        <v>849</v>
      </c>
      <c r="E307" s="150" t="s">
        <v>69</v>
      </c>
      <c r="F307" s="150"/>
      <c r="G307" s="181">
        <f>G308</f>
        <v>5578</v>
      </c>
      <c r="H307" s="181">
        <f t="shared" si="120"/>
        <v>0</v>
      </c>
      <c r="I307" s="182">
        <f t="shared" si="120"/>
        <v>0</v>
      </c>
      <c r="J307" s="214"/>
    </row>
    <row r="308" spans="1:10" ht="26.4">
      <c r="A308" s="148" t="s">
        <v>70</v>
      </c>
      <c r="B308" s="149">
        <v>901</v>
      </c>
      <c r="C308" s="116" t="s">
        <v>320</v>
      </c>
      <c r="D308" s="128" t="s">
        <v>849</v>
      </c>
      <c r="E308" s="150" t="s">
        <v>71</v>
      </c>
      <c r="F308" s="150">
        <v>900100</v>
      </c>
      <c r="G308" s="181">
        <v>5578</v>
      </c>
      <c r="H308" s="181">
        <v>0</v>
      </c>
      <c r="I308" s="182">
        <v>0</v>
      </c>
      <c r="J308" s="214"/>
    </row>
    <row r="309" spans="1:10" ht="39.6">
      <c r="A309" s="183" t="s">
        <v>856</v>
      </c>
      <c r="B309" s="149">
        <v>901</v>
      </c>
      <c r="C309" s="114" t="s">
        <v>320</v>
      </c>
      <c r="D309" s="127" t="s">
        <v>850</v>
      </c>
      <c r="E309" s="121"/>
      <c r="F309" s="121"/>
      <c r="G309" s="163">
        <f>G310</f>
        <v>10000</v>
      </c>
      <c r="H309" s="163">
        <f t="shared" ref="H309:I311" si="121">H310</f>
        <v>0</v>
      </c>
      <c r="I309" s="164">
        <f t="shared" si="121"/>
        <v>0</v>
      </c>
      <c r="J309" s="214"/>
    </row>
    <row r="310" spans="1:10" ht="26.4">
      <c r="A310" s="184" t="s">
        <v>857</v>
      </c>
      <c r="B310" s="149">
        <v>901</v>
      </c>
      <c r="C310" s="116" t="s">
        <v>320</v>
      </c>
      <c r="D310" s="128" t="s">
        <v>851</v>
      </c>
      <c r="E310" s="91"/>
      <c r="F310" s="91"/>
      <c r="G310" s="181">
        <f>G311</f>
        <v>10000</v>
      </c>
      <c r="H310" s="181">
        <f t="shared" si="121"/>
        <v>0</v>
      </c>
      <c r="I310" s="182">
        <f t="shared" si="121"/>
        <v>0</v>
      </c>
      <c r="J310" s="214"/>
    </row>
    <row r="311" spans="1:10">
      <c r="A311" s="148" t="s">
        <v>68</v>
      </c>
      <c r="B311" s="149">
        <v>901</v>
      </c>
      <c r="C311" s="116" t="s">
        <v>320</v>
      </c>
      <c r="D311" s="128" t="s">
        <v>851</v>
      </c>
      <c r="E311" s="150" t="s">
        <v>69</v>
      </c>
      <c r="F311" s="150"/>
      <c r="G311" s="181">
        <f>G312</f>
        <v>10000</v>
      </c>
      <c r="H311" s="181">
        <f t="shared" si="121"/>
        <v>0</v>
      </c>
      <c r="I311" s="182">
        <f t="shared" si="121"/>
        <v>0</v>
      </c>
      <c r="J311" s="214"/>
    </row>
    <row r="312" spans="1:10" ht="26.4">
      <c r="A312" s="148" t="s">
        <v>70</v>
      </c>
      <c r="B312" s="149">
        <v>901</v>
      </c>
      <c r="C312" s="116" t="s">
        <v>320</v>
      </c>
      <c r="D312" s="128" t="s">
        <v>851</v>
      </c>
      <c r="E312" s="150" t="s">
        <v>71</v>
      </c>
      <c r="F312" s="150">
        <v>900100</v>
      </c>
      <c r="G312" s="181">
        <v>10000</v>
      </c>
      <c r="H312" s="181">
        <v>0</v>
      </c>
      <c r="I312" s="182">
        <v>0</v>
      </c>
      <c r="J312" s="214"/>
    </row>
    <row r="313" spans="1:10">
      <c r="A313" s="143" t="s">
        <v>93</v>
      </c>
      <c r="B313" s="185">
        <v>901</v>
      </c>
      <c r="C313" s="127" t="s">
        <v>363</v>
      </c>
      <c r="D313" s="128"/>
      <c r="E313" s="150"/>
      <c r="F313" s="150"/>
      <c r="G313" s="141">
        <f>G314+G333+G406</f>
        <v>3264292</v>
      </c>
      <c r="H313" s="141">
        <f>H314+H333+H406</f>
        <v>1785634.1</v>
      </c>
      <c r="I313" s="142">
        <f>I314+I333+I406</f>
        <v>2282892.2999999998</v>
      </c>
      <c r="J313" s="214"/>
    </row>
    <row r="314" spans="1:10">
      <c r="A314" s="143" t="s">
        <v>94</v>
      </c>
      <c r="B314" s="185">
        <v>901</v>
      </c>
      <c r="C314" s="127" t="s">
        <v>297</v>
      </c>
      <c r="D314" s="128"/>
      <c r="E314" s="150"/>
      <c r="F314" s="150"/>
      <c r="G314" s="141">
        <f>G321+G315+G327</f>
        <v>37357</v>
      </c>
      <c r="H314" s="141">
        <f t="shared" ref="H314:I314" si="122">H321+H315+H327</f>
        <v>0</v>
      </c>
      <c r="I314" s="142">
        <f t="shared" si="122"/>
        <v>91490</v>
      </c>
      <c r="J314" s="214"/>
    </row>
    <row r="315" spans="1:10" ht="26.4">
      <c r="A315" s="143" t="s">
        <v>610</v>
      </c>
      <c r="B315" s="137" t="s">
        <v>59</v>
      </c>
      <c r="C315" s="79" t="s">
        <v>297</v>
      </c>
      <c r="D315" s="127" t="s">
        <v>176</v>
      </c>
      <c r="E315" s="150"/>
      <c r="F315" s="150"/>
      <c r="G315" s="141">
        <f t="shared" ref="G315:I316" si="123">G316</f>
        <v>3600</v>
      </c>
      <c r="H315" s="141">
        <f t="shared" si="123"/>
        <v>0</v>
      </c>
      <c r="I315" s="142">
        <f t="shared" si="123"/>
        <v>0</v>
      </c>
      <c r="J315" s="214"/>
    </row>
    <row r="316" spans="1:10">
      <c r="A316" s="143" t="s">
        <v>679</v>
      </c>
      <c r="B316" s="137" t="s">
        <v>59</v>
      </c>
      <c r="C316" s="79" t="s">
        <v>297</v>
      </c>
      <c r="D316" s="127" t="s">
        <v>314</v>
      </c>
      <c r="E316" s="137"/>
      <c r="F316" s="137"/>
      <c r="G316" s="141">
        <f t="shared" si="123"/>
        <v>3600</v>
      </c>
      <c r="H316" s="141">
        <f t="shared" si="123"/>
        <v>0</v>
      </c>
      <c r="I316" s="142">
        <f t="shared" si="123"/>
        <v>0</v>
      </c>
      <c r="J316" s="214"/>
    </row>
    <row r="317" spans="1:10" ht="26.4">
      <c r="A317" s="158" t="s">
        <v>615</v>
      </c>
      <c r="B317" s="149" t="s">
        <v>59</v>
      </c>
      <c r="C317" s="79" t="s">
        <v>297</v>
      </c>
      <c r="D317" s="127" t="s">
        <v>324</v>
      </c>
      <c r="E317" s="117"/>
      <c r="F317" s="117"/>
      <c r="G317" s="141">
        <f>G318</f>
        <v>3600</v>
      </c>
      <c r="H317" s="141">
        <f t="shared" ref="H317:I317" si="124">H318</f>
        <v>0</v>
      </c>
      <c r="I317" s="142">
        <f t="shared" si="124"/>
        <v>0</v>
      </c>
      <c r="J317" s="214"/>
    </row>
    <row r="318" spans="1:10" ht="26.4">
      <c r="A318" s="159" t="s">
        <v>819</v>
      </c>
      <c r="B318" s="149" t="s">
        <v>59</v>
      </c>
      <c r="C318" s="95" t="s">
        <v>297</v>
      </c>
      <c r="D318" s="128" t="s">
        <v>638</v>
      </c>
      <c r="E318" s="115"/>
      <c r="F318" s="115"/>
      <c r="G318" s="146">
        <f t="shared" ref="G318:I319" si="125">G319</f>
        <v>3600</v>
      </c>
      <c r="H318" s="146">
        <f t="shared" si="125"/>
        <v>0</v>
      </c>
      <c r="I318" s="147">
        <f t="shared" si="125"/>
        <v>0</v>
      </c>
      <c r="J318" s="214"/>
    </row>
    <row r="319" spans="1:10">
      <c r="A319" s="148" t="s">
        <v>68</v>
      </c>
      <c r="B319" s="149" t="s">
        <v>59</v>
      </c>
      <c r="C319" s="95" t="s">
        <v>297</v>
      </c>
      <c r="D319" s="128" t="s">
        <v>638</v>
      </c>
      <c r="E319" s="150" t="s">
        <v>69</v>
      </c>
      <c r="F319" s="150"/>
      <c r="G319" s="146">
        <f t="shared" si="125"/>
        <v>3600</v>
      </c>
      <c r="H319" s="146">
        <f t="shared" si="125"/>
        <v>0</v>
      </c>
      <c r="I319" s="147">
        <f t="shared" si="125"/>
        <v>0</v>
      </c>
      <c r="J319" s="214"/>
    </row>
    <row r="320" spans="1:10" ht="26.4">
      <c r="A320" s="148" t="s">
        <v>70</v>
      </c>
      <c r="B320" s="149" t="s">
        <v>59</v>
      </c>
      <c r="C320" s="95" t="s">
        <v>297</v>
      </c>
      <c r="D320" s="128" t="s">
        <v>638</v>
      </c>
      <c r="E320" s="150" t="s">
        <v>71</v>
      </c>
      <c r="F320" s="150">
        <v>900100</v>
      </c>
      <c r="G320" s="146">
        <v>3600</v>
      </c>
      <c r="H320" s="146">
        <v>0</v>
      </c>
      <c r="I320" s="147">
        <v>0</v>
      </c>
      <c r="J320" s="214"/>
    </row>
    <row r="321" spans="1:10" ht="26.4">
      <c r="A321" s="151" t="s">
        <v>217</v>
      </c>
      <c r="B321" s="137" t="s">
        <v>59</v>
      </c>
      <c r="C321" s="79" t="s">
        <v>297</v>
      </c>
      <c r="D321" s="127" t="s">
        <v>218</v>
      </c>
      <c r="E321" s="150"/>
      <c r="F321" s="150"/>
      <c r="G321" s="141">
        <f>G323</f>
        <v>1488</v>
      </c>
      <c r="H321" s="141">
        <f t="shared" ref="H321:I321" si="126">H323</f>
        <v>0</v>
      </c>
      <c r="I321" s="142">
        <f t="shared" si="126"/>
        <v>0</v>
      </c>
      <c r="J321" s="214"/>
    </row>
    <row r="322" spans="1:10" ht="26.4">
      <c r="A322" s="143" t="s">
        <v>399</v>
      </c>
      <c r="B322" s="137" t="s">
        <v>59</v>
      </c>
      <c r="C322" s="79" t="s">
        <v>297</v>
      </c>
      <c r="D322" s="127" t="s">
        <v>223</v>
      </c>
      <c r="E322" s="150"/>
      <c r="F322" s="150"/>
      <c r="G322" s="141">
        <f>G323</f>
        <v>1488</v>
      </c>
      <c r="H322" s="141">
        <f t="shared" ref="H322:I322" si="127">H323</f>
        <v>0</v>
      </c>
      <c r="I322" s="142">
        <f t="shared" si="127"/>
        <v>0</v>
      </c>
      <c r="J322" s="214"/>
    </row>
    <row r="323" spans="1:10" ht="26.4">
      <c r="A323" s="158" t="s">
        <v>219</v>
      </c>
      <c r="B323" s="149" t="s">
        <v>59</v>
      </c>
      <c r="C323" s="79" t="s">
        <v>297</v>
      </c>
      <c r="D323" s="127" t="s">
        <v>608</v>
      </c>
      <c r="E323" s="152"/>
      <c r="F323" s="152"/>
      <c r="G323" s="141">
        <f>G324</f>
        <v>1488</v>
      </c>
      <c r="H323" s="141">
        <f t="shared" ref="H323:I325" si="128">H324</f>
        <v>0</v>
      </c>
      <c r="I323" s="142">
        <f t="shared" si="128"/>
        <v>0</v>
      </c>
      <c r="J323" s="214"/>
    </row>
    <row r="324" spans="1:10">
      <c r="A324" s="159" t="s">
        <v>220</v>
      </c>
      <c r="B324" s="149" t="s">
        <v>59</v>
      </c>
      <c r="C324" s="95" t="s">
        <v>297</v>
      </c>
      <c r="D324" s="128" t="s">
        <v>768</v>
      </c>
      <c r="E324" s="150"/>
      <c r="F324" s="150"/>
      <c r="G324" s="146">
        <f>G325</f>
        <v>1488</v>
      </c>
      <c r="H324" s="146">
        <f t="shared" si="128"/>
        <v>0</v>
      </c>
      <c r="I324" s="147">
        <f t="shared" si="128"/>
        <v>0</v>
      </c>
      <c r="J324" s="214"/>
    </row>
    <row r="325" spans="1:10">
      <c r="A325" s="148" t="s">
        <v>72</v>
      </c>
      <c r="B325" s="149" t="s">
        <v>59</v>
      </c>
      <c r="C325" s="95" t="s">
        <v>297</v>
      </c>
      <c r="D325" s="128" t="s">
        <v>768</v>
      </c>
      <c r="E325" s="150">
        <v>800</v>
      </c>
      <c r="F325" s="150"/>
      <c r="G325" s="146">
        <f>G326</f>
        <v>1488</v>
      </c>
      <c r="H325" s="146">
        <f t="shared" si="128"/>
        <v>0</v>
      </c>
      <c r="I325" s="147">
        <f t="shared" si="128"/>
        <v>0</v>
      </c>
      <c r="J325" s="214"/>
    </row>
    <row r="326" spans="1:10" ht="26.4">
      <c r="A326" s="148" t="s">
        <v>92</v>
      </c>
      <c r="B326" s="149" t="s">
        <v>59</v>
      </c>
      <c r="C326" s="95" t="s">
        <v>297</v>
      </c>
      <c r="D326" s="128" t="s">
        <v>768</v>
      </c>
      <c r="E326" s="150">
        <v>810</v>
      </c>
      <c r="F326" s="150">
        <v>900100</v>
      </c>
      <c r="G326" s="146">
        <v>1488</v>
      </c>
      <c r="H326" s="146">
        <v>0</v>
      </c>
      <c r="I326" s="147">
        <v>0</v>
      </c>
      <c r="J326" s="214"/>
    </row>
    <row r="327" spans="1:10" ht="26.4">
      <c r="A327" s="151" t="s">
        <v>680</v>
      </c>
      <c r="B327" s="137" t="s">
        <v>59</v>
      </c>
      <c r="C327" s="79" t="s">
        <v>297</v>
      </c>
      <c r="D327" s="127" t="s">
        <v>686</v>
      </c>
      <c r="E327" s="152"/>
      <c r="F327" s="152"/>
      <c r="G327" s="141">
        <f>G328</f>
        <v>32269</v>
      </c>
      <c r="H327" s="141">
        <f t="shared" ref="H327:I327" si="129">H328</f>
        <v>0</v>
      </c>
      <c r="I327" s="142">
        <f t="shared" si="129"/>
        <v>91490</v>
      </c>
      <c r="J327" s="214"/>
    </row>
    <row r="328" spans="1:10" ht="26.4">
      <c r="A328" s="151" t="s">
        <v>681</v>
      </c>
      <c r="B328" s="137" t="s">
        <v>59</v>
      </c>
      <c r="C328" s="79" t="s">
        <v>297</v>
      </c>
      <c r="D328" s="127" t="s">
        <v>687</v>
      </c>
      <c r="E328" s="152"/>
      <c r="F328" s="152"/>
      <c r="G328" s="141">
        <f>G329</f>
        <v>32269</v>
      </c>
      <c r="H328" s="141">
        <f t="shared" ref="H328:I329" si="130">H329</f>
        <v>0</v>
      </c>
      <c r="I328" s="142">
        <f t="shared" si="130"/>
        <v>91490</v>
      </c>
      <c r="J328" s="214"/>
    </row>
    <row r="329" spans="1:10">
      <c r="A329" s="148" t="s">
        <v>682</v>
      </c>
      <c r="B329" s="149" t="s">
        <v>59</v>
      </c>
      <c r="C329" s="95" t="s">
        <v>297</v>
      </c>
      <c r="D329" s="128" t="s">
        <v>688</v>
      </c>
      <c r="E329" s="152"/>
      <c r="F329" s="152"/>
      <c r="G329" s="146">
        <f>G330</f>
        <v>32269</v>
      </c>
      <c r="H329" s="146">
        <f t="shared" si="130"/>
        <v>0</v>
      </c>
      <c r="I329" s="147">
        <f t="shared" si="130"/>
        <v>91490</v>
      </c>
      <c r="J329" s="214"/>
    </row>
    <row r="330" spans="1:10" ht="26.4">
      <c r="A330" s="148" t="s">
        <v>712</v>
      </c>
      <c r="B330" s="149" t="s">
        <v>59</v>
      </c>
      <c r="C330" s="116" t="s">
        <v>297</v>
      </c>
      <c r="D330" s="128" t="s">
        <v>828</v>
      </c>
      <c r="E330" s="150"/>
      <c r="F330" s="150"/>
      <c r="G330" s="146">
        <f t="shared" ref="G330:I331" si="131">G331</f>
        <v>32269</v>
      </c>
      <c r="H330" s="146">
        <f t="shared" si="131"/>
        <v>0</v>
      </c>
      <c r="I330" s="147">
        <f t="shared" si="131"/>
        <v>91490</v>
      </c>
      <c r="J330" s="214"/>
    </row>
    <row r="331" spans="1:10">
      <c r="A331" s="148" t="s">
        <v>68</v>
      </c>
      <c r="B331" s="149" t="s">
        <v>59</v>
      </c>
      <c r="C331" s="116" t="s">
        <v>297</v>
      </c>
      <c r="D331" s="128" t="s">
        <v>828</v>
      </c>
      <c r="E331" s="150">
        <v>200</v>
      </c>
      <c r="F331" s="150"/>
      <c r="G331" s="146">
        <f t="shared" si="131"/>
        <v>32269</v>
      </c>
      <c r="H331" s="146">
        <f t="shared" si="131"/>
        <v>0</v>
      </c>
      <c r="I331" s="147">
        <f t="shared" si="131"/>
        <v>91490</v>
      </c>
      <c r="J331" s="214"/>
    </row>
    <row r="332" spans="1:10" ht="26.4">
      <c r="A332" s="148" t="s">
        <v>70</v>
      </c>
      <c r="B332" s="149" t="s">
        <v>59</v>
      </c>
      <c r="C332" s="116" t="s">
        <v>297</v>
      </c>
      <c r="D332" s="128" t="s">
        <v>828</v>
      </c>
      <c r="E332" s="115">
        <v>240</v>
      </c>
      <c r="F332" s="150">
        <v>900100</v>
      </c>
      <c r="G332" s="146">
        <v>32269</v>
      </c>
      <c r="H332" s="146"/>
      <c r="I332" s="147">
        <v>91490</v>
      </c>
      <c r="J332" s="214"/>
    </row>
    <row r="333" spans="1:10">
      <c r="A333" s="151" t="s">
        <v>298</v>
      </c>
      <c r="B333" s="137">
        <v>901</v>
      </c>
      <c r="C333" s="79" t="s">
        <v>299</v>
      </c>
      <c r="D333" s="127"/>
      <c r="E333" s="152"/>
      <c r="F333" s="152"/>
      <c r="G333" s="141">
        <f>G334+G399</f>
        <v>1866605</v>
      </c>
      <c r="H333" s="141">
        <f>H334+H399</f>
        <v>764933.1</v>
      </c>
      <c r="I333" s="142">
        <f>I334+I399</f>
        <v>833421.29999999993</v>
      </c>
      <c r="J333" s="214"/>
    </row>
    <row r="334" spans="1:10" ht="26.4">
      <c r="A334" s="176" t="s">
        <v>495</v>
      </c>
      <c r="B334" s="137">
        <v>901</v>
      </c>
      <c r="C334" s="79" t="s">
        <v>299</v>
      </c>
      <c r="D334" s="127" t="s">
        <v>148</v>
      </c>
      <c r="E334" s="90"/>
      <c r="F334" s="90"/>
      <c r="G334" s="141">
        <f>G346+G340+G391+G386+G335</f>
        <v>1860727.2</v>
      </c>
      <c r="H334" s="141">
        <f>H346+H340+H391+H386+H335</f>
        <v>764933.1</v>
      </c>
      <c r="I334" s="142">
        <f>I346+I340+I391+I386+I335</f>
        <v>833421.29999999993</v>
      </c>
      <c r="J334" s="214"/>
    </row>
    <row r="335" spans="1:10">
      <c r="A335" s="176" t="s">
        <v>867</v>
      </c>
      <c r="B335" s="137">
        <v>901</v>
      </c>
      <c r="C335" s="79" t="s">
        <v>299</v>
      </c>
      <c r="D335" s="127" t="s">
        <v>599</v>
      </c>
      <c r="E335" s="118"/>
      <c r="F335" s="118"/>
      <c r="G335" s="141">
        <f>G336</f>
        <v>1712.3</v>
      </c>
      <c r="H335" s="141">
        <f t="shared" ref="H335:I336" si="132">H336</f>
        <v>0</v>
      </c>
      <c r="I335" s="142">
        <f t="shared" si="132"/>
        <v>0</v>
      </c>
      <c r="J335" s="214"/>
    </row>
    <row r="336" spans="1:10" ht="39.6">
      <c r="A336" s="176" t="s">
        <v>868</v>
      </c>
      <c r="B336" s="137">
        <v>901</v>
      </c>
      <c r="C336" s="79" t="s">
        <v>299</v>
      </c>
      <c r="D336" s="127" t="s">
        <v>149</v>
      </c>
      <c r="E336" s="118"/>
      <c r="F336" s="118"/>
      <c r="G336" s="141">
        <f>G337</f>
        <v>1712.3</v>
      </c>
      <c r="H336" s="141">
        <f t="shared" si="132"/>
        <v>0</v>
      </c>
      <c r="I336" s="142">
        <f t="shared" si="132"/>
        <v>0</v>
      </c>
      <c r="J336" s="214"/>
    </row>
    <row r="337" spans="1:10" ht="26.4">
      <c r="A337" s="186" t="s">
        <v>835</v>
      </c>
      <c r="B337" s="149">
        <v>901</v>
      </c>
      <c r="C337" s="95" t="s">
        <v>299</v>
      </c>
      <c r="D337" s="128" t="s">
        <v>866</v>
      </c>
      <c r="E337" s="118"/>
      <c r="F337" s="118"/>
      <c r="G337" s="146">
        <f>G338</f>
        <v>1712.3</v>
      </c>
      <c r="H337" s="146">
        <f t="shared" ref="H337:I338" si="133">H338</f>
        <v>0</v>
      </c>
      <c r="I337" s="147">
        <f t="shared" si="133"/>
        <v>0</v>
      </c>
      <c r="J337" s="214"/>
    </row>
    <row r="338" spans="1:10">
      <c r="A338" s="148" t="s">
        <v>68</v>
      </c>
      <c r="B338" s="137">
        <v>901</v>
      </c>
      <c r="C338" s="79" t="s">
        <v>299</v>
      </c>
      <c r="D338" s="128" t="s">
        <v>866</v>
      </c>
      <c r="E338" s="115">
        <v>200</v>
      </c>
      <c r="F338" s="115"/>
      <c r="G338" s="146">
        <f>G339</f>
        <v>1712.3</v>
      </c>
      <c r="H338" s="146">
        <f t="shared" si="133"/>
        <v>0</v>
      </c>
      <c r="I338" s="147">
        <f t="shared" si="133"/>
        <v>0</v>
      </c>
      <c r="J338" s="214"/>
    </row>
    <row r="339" spans="1:10" ht="26.4">
      <c r="A339" s="148" t="s">
        <v>70</v>
      </c>
      <c r="B339" s="137">
        <v>901</v>
      </c>
      <c r="C339" s="79" t="s">
        <v>299</v>
      </c>
      <c r="D339" s="128" t="s">
        <v>866</v>
      </c>
      <c r="E339" s="115">
        <v>240</v>
      </c>
      <c r="F339" s="115">
        <v>900100</v>
      </c>
      <c r="G339" s="146">
        <v>1712.3</v>
      </c>
      <c r="H339" s="146">
        <v>0</v>
      </c>
      <c r="I339" s="147">
        <v>0</v>
      </c>
      <c r="J339" s="214"/>
    </row>
    <row r="340" spans="1:10">
      <c r="A340" s="151" t="s">
        <v>698</v>
      </c>
      <c r="B340" s="137">
        <v>901</v>
      </c>
      <c r="C340" s="79" t="s">
        <v>299</v>
      </c>
      <c r="D340" s="160" t="s">
        <v>390</v>
      </c>
      <c r="E340" s="90"/>
      <c r="F340" s="90"/>
      <c r="G340" s="141">
        <f>G341</f>
        <v>10067.4</v>
      </c>
      <c r="H340" s="141">
        <f t="shared" ref="H340:I342" si="134">H341</f>
        <v>47179.1</v>
      </c>
      <c r="I340" s="142">
        <f t="shared" si="134"/>
        <v>0</v>
      </c>
      <c r="J340" s="214"/>
    </row>
    <row r="341" spans="1:10" ht="39.6">
      <c r="A341" s="151" t="s">
        <v>699</v>
      </c>
      <c r="B341" s="137">
        <v>901</v>
      </c>
      <c r="C341" s="79" t="s">
        <v>299</v>
      </c>
      <c r="D341" s="160" t="s">
        <v>701</v>
      </c>
      <c r="E341" s="152"/>
      <c r="F341" s="152"/>
      <c r="G341" s="141">
        <f>G342</f>
        <v>10067.4</v>
      </c>
      <c r="H341" s="141">
        <f t="shared" si="134"/>
        <v>47179.1</v>
      </c>
      <c r="I341" s="142">
        <f t="shared" si="134"/>
        <v>0</v>
      </c>
      <c r="J341" s="214"/>
    </row>
    <row r="342" spans="1:10" ht="26.4">
      <c r="A342" s="148" t="s">
        <v>700</v>
      </c>
      <c r="B342" s="149">
        <v>901</v>
      </c>
      <c r="C342" s="95" t="s">
        <v>299</v>
      </c>
      <c r="D342" s="161" t="s">
        <v>702</v>
      </c>
      <c r="E342" s="150"/>
      <c r="F342" s="150"/>
      <c r="G342" s="146">
        <f>G343</f>
        <v>10067.4</v>
      </c>
      <c r="H342" s="146">
        <f t="shared" si="134"/>
        <v>47179.1</v>
      </c>
      <c r="I342" s="147">
        <f t="shared" si="134"/>
        <v>0</v>
      </c>
      <c r="J342" s="214"/>
    </row>
    <row r="343" spans="1:10">
      <c r="A343" s="148" t="s">
        <v>68</v>
      </c>
      <c r="B343" s="149">
        <v>901</v>
      </c>
      <c r="C343" s="95" t="s">
        <v>299</v>
      </c>
      <c r="D343" s="161" t="s">
        <v>702</v>
      </c>
      <c r="E343" s="150">
        <v>200</v>
      </c>
      <c r="F343" s="150"/>
      <c r="G343" s="146">
        <f>G344+G345</f>
        <v>10067.4</v>
      </c>
      <c r="H343" s="146">
        <f t="shared" ref="H343:I343" si="135">H344+H345</f>
        <v>47179.1</v>
      </c>
      <c r="I343" s="147">
        <f t="shared" si="135"/>
        <v>0</v>
      </c>
      <c r="J343" s="214"/>
    </row>
    <row r="344" spans="1:10" ht="26.4">
      <c r="A344" s="148" t="s">
        <v>70</v>
      </c>
      <c r="B344" s="149">
        <v>901</v>
      </c>
      <c r="C344" s="95" t="s">
        <v>299</v>
      </c>
      <c r="D344" s="161" t="s">
        <v>702</v>
      </c>
      <c r="E344" s="150">
        <v>240</v>
      </c>
      <c r="F344" s="150">
        <v>900302</v>
      </c>
      <c r="G344" s="146">
        <v>8161.3</v>
      </c>
      <c r="H344" s="146">
        <v>32270</v>
      </c>
      <c r="I344" s="147">
        <v>0</v>
      </c>
      <c r="J344" s="214"/>
    </row>
    <row r="345" spans="1:10" ht="26.4">
      <c r="A345" s="148" t="s">
        <v>70</v>
      </c>
      <c r="B345" s="149">
        <v>901</v>
      </c>
      <c r="C345" s="95" t="s">
        <v>299</v>
      </c>
      <c r="D345" s="161" t="s">
        <v>702</v>
      </c>
      <c r="E345" s="150">
        <v>240</v>
      </c>
      <c r="F345" s="150">
        <v>900100</v>
      </c>
      <c r="G345" s="146">
        <v>1906.1</v>
      </c>
      <c r="H345" s="146">
        <v>14909.1</v>
      </c>
      <c r="I345" s="147">
        <v>0</v>
      </c>
      <c r="J345" s="214"/>
    </row>
    <row r="346" spans="1:10">
      <c r="A346" s="176" t="s">
        <v>593</v>
      </c>
      <c r="B346" s="137">
        <v>901</v>
      </c>
      <c r="C346" s="79" t="s">
        <v>299</v>
      </c>
      <c r="D346" s="127" t="s">
        <v>150</v>
      </c>
      <c r="E346" s="96"/>
      <c r="F346" s="96"/>
      <c r="G346" s="141">
        <f>G347+G355+G379</f>
        <v>1797198.7</v>
      </c>
      <c r="H346" s="141">
        <f t="shared" ref="H346:I346" si="136">H347+H355+H379</f>
        <v>612908</v>
      </c>
      <c r="I346" s="142">
        <f t="shared" si="136"/>
        <v>833421.29999999993</v>
      </c>
      <c r="J346" s="214"/>
    </row>
    <row r="347" spans="1:10" ht="39.6">
      <c r="A347" s="176" t="s">
        <v>710</v>
      </c>
      <c r="B347" s="137">
        <v>901</v>
      </c>
      <c r="C347" s="79" t="s">
        <v>299</v>
      </c>
      <c r="D347" s="127" t="s">
        <v>711</v>
      </c>
      <c r="E347" s="118"/>
      <c r="F347" s="118"/>
      <c r="G347" s="141">
        <f>G348+G352</f>
        <v>369424</v>
      </c>
      <c r="H347" s="141">
        <f t="shared" ref="H347:I347" si="137">H348</f>
        <v>213096.59999999998</v>
      </c>
      <c r="I347" s="142">
        <f t="shared" si="137"/>
        <v>304619.5</v>
      </c>
      <c r="J347" s="214"/>
    </row>
    <row r="348" spans="1:10">
      <c r="A348" s="186" t="s">
        <v>715</v>
      </c>
      <c r="B348" s="149">
        <v>901</v>
      </c>
      <c r="C348" s="95" t="s">
        <v>299</v>
      </c>
      <c r="D348" s="128" t="s">
        <v>744</v>
      </c>
      <c r="E348" s="115"/>
      <c r="F348" s="115"/>
      <c r="G348" s="146">
        <f>G349</f>
        <v>366904.5</v>
      </c>
      <c r="H348" s="146">
        <f t="shared" ref="H348:I348" si="138">H349</f>
        <v>213096.59999999998</v>
      </c>
      <c r="I348" s="147">
        <f t="shared" si="138"/>
        <v>304619.5</v>
      </c>
      <c r="J348" s="214"/>
    </row>
    <row r="349" spans="1:10">
      <c r="A349" s="148" t="s">
        <v>95</v>
      </c>
      <c r="B349" s="149">
        <v>901</v>
      </c>
      <c r="C349" s="95" t="s">
        <v>299</v>
      </c>
      <c r="D349" s="128" t="s">
        <v>744</v>
      </c>
      <c r="E349" s="150" t="s">
        <v>96</v>
      </c>
      <c r="F349" s="150"/>
      <c r="G349" s="146">
        <f>G350+G351</f>
        <v>366904.5</v>
      </c>
      <c r="H349" s="146">
        <f t="shared" ref="H349:I349" si="139">H350+H351</f>
        <v>213096.59999999998</v>
      </c>
      <c r="I349" s="147">
        <f t="shared" si="139"/>
        <v>304619.5</v>
      </c>
      <c r="J349" s="214"/>
    </row>
    <row r="350" spans="1:10">
      <c r="A350" s="148" t="s">
        <v>97</v>
      </c>
      <c r="B350" s="149">
        <v>901</v>
      </c>
      <c r="C350" s="95" t="s">
        <v>299</v>
      </c>
      <c r="D350" s="128" t="s">
        <v>744</v>
      </c>
      <c r="E350" s="150" t="s">
        <v>98</v>
      </c>
      <c r="F350" s="150">
        <v>900302</v>
      </c>
      <c r="G350" s="146">
        <v>297559.59999999998</v>
      </c>
      <c r="H350" s="146">
        <v>172821.3</v>
      </c>
      <c r="I350" s="147">
        <v>247046.39999999999</v>
      </c>
      <c r="J350" s="214"/>
    </row>
    <row r="351" spans="1:10">
      <c r="A351" s="148" t="s">
        <v>97</v>
      </c>
      <c r="B351" s="149">
        <v>901</v>
      </c>
      <c r="C351" s="95" t="s">
        <v>299</v>
      </c>
      <c r="D351" s="128" t="s">
        <v>744</v>
      </c>
      <c r="E351" s="150" t="s">
        <v>98</v>
      </c>
      <c r="F351" s="150">
        <v>900100</v>
      </c>
      <c r="G351" s="146">
        <v>69344.899999999994</v>
      </c>
      <c r="H351" s="167">
        <v>40275.300000000003</v>
      </c>
      <c r="I351" s="172">
        <v>57573.1</v>
      </c>
      <c r="J351" s="214"/>
    </row>
    <row r="352" spans="1:10" ht="26.4">
      <c r="A352" s="148" t="s">
        <v>873</v>
      </c>
      <c r="B352" s="149">
        <v>901</v>
      </c>
      <c r="C352" s="95" t="s">
        <v>299</v>
      </c>
      <c r="D352" s="128" t="s">
        <v>872</v>
      </c>
      <c r="E352" s="150"/>
      <c r="F352" s="150"/>
      <c r="G352" s="146">
        <f>G353</f>
        <v>2519.5</v>
      </c>
      <c r="H352" s="146">
        <f t="shared" ref="H352:I353" si="140">H353</f>
        <v>0</v>
      </c>
      <c r="I352" s="147">
        <f t="shared" si="140"/>
        <v>0</v>
      </c>
      <c r="J352" s="214"/>
    </row>
    <row r="353" spans="1:10">
      <c r="A353" s="148" t="s">
        <v>95</v>
      </c>
      <c r="B353" s="149">
        <v>901</v>
      </c>
      <c r="C353" s="95" t="s">
        <v>299</v>
      </c>
      <c r="D353" s="128" t="s">
        <v>872</v>
      </c>
      <c r="E353" s="150" t="s">
        <v>96</v>
      </c>
      <c r="F353" s="150"/>
      <c r="G353" s="146">
        <f>G354</f>
        <v>2519.5</v>
      </c>
      <c r="H353" s="146">
        <f t="shared" si="140"/>
        <v>0</v>
      </c>
      <c r="I353" s="147">
        <f t="shared" si="140"/>
        <v>0</v>
      </c>
      <c r="J353" s="214"/>
    </row>
    <row r="354" spans="1:10">
      <c r="A354" s="148" t="s">
        <v>97</v>
      </c>
      <c r="B354" s="149">
        <v>901</v>
      </c>
      <c r="C354" s="95" t="s">
        <v>299</v>
      </c>
      <c r="D354" s="128" t="s">
        <v>872</v>
      </c>
      <c r="E354" s="150" t="s">
        <v>98</v>
      </c>
      <c r="F354" s="150">
        <v>900100</v>
      </c>
      <c r="G354" s="146">
        <v>2519.5</v>
      </c>
      <c r="H354" s="167">
        <v>0</v>
      </c>
      <c r="I354" s="172">
        <v>0</v>
      </c>
      <c r="J354" s="214"/>
    </row>
    <row r="355" spans="1:10" ht="24" customHeight="1">
      <c r="A355" s="187" t="s">
        <v>594</v>
      </c>
      <c r="B355" s="137">
        <v>901</v>
      </c>
      <c r="C355" s="79" t="s">
        <v>299</v>
      </c>
      <c r="D355" s="127" t="s">
        <v>151</v>
      </c>
      <c r="E355" s="152"/>
      <c r="F355" s="152"/>
      <c r="G355" s="141">
        <f>G356+G368+G360+G364+G372+G376</f>
        <v>1422924.7</v>
      </c>
      <c r="H355" s="141">
        <f t="shared" ref="H355:I355" si="141">H356+H368+H360+H364+H372+H376</f>
        <v>398611.39999999997</v>
      </c>
      <c r="I355" s="142">
        <f t="shared" si="141"/>
        <v>527601.79999999993</v>
      </c>
      <c r="J355" s="214"/>
    </row>
    <row r="356" spans="1:10" ht="15" customHeight="1">
      <c r="A356" s="188" t="s">
        <v>595</v>
      </c>
      <c r="B356" s="149">
        <v>901</v>
      </c>
      <c r="C356" s="95" t="s">
        <v>299</v>
      </c>
      <c r="D356" s="128" t="s">
        <v>406</v>
      </c>
      <c r="E356" s="90"/>
      <c r="F356" s="90"/>
      <c r="G356" s="146">
        <f>G357</f>
        <v>67419.100000000006</v>
      </c>
      <c r="H356" s="146">
        <f>H357</f>
        <v>0</v>
      </c>
      <c r="I356" s="147">
        <f>I357</f>
        <v>0</v>
      </c>
      <c r="J356" s="214"/>
    </row>
    <row r="357" spans="1:10" ht="18.75" customHeight="1">
      <c r="A357" s="148" t="s">
        <v>68</v>
      </c>
      <c r="B357" s="149">
        <v>901</v>
      </c>
      <c r="C357" s="95" t="s">
        <v>299</v>
      </c>
      <c r="D357" s="128" t="s">
        <v>406</v>
      </c>
      <c r="E357" s="150">
        <v>200</v>
      </c>
      <c r="F357" s="150"/>
      <c r="G357" s="146">
        <f>G358+G359</f>
        <v>67419.100000000006</v>
      </c>
      <c r="H357" s="146">
        <f>H358+H359</f>
        <v>0</v>
      </c>
      <c r="I357" s="147">
        <f>I358+I359</f>
        <v>0</v>
      </c>
      <c r="J357" s="214"/>
    </row>
    <row r="358" spans="1:10" ht="15" customHeight="1">
      <c r="A358" s="148" t="s">
        <v>70</v>
      </c>
      <c r="B358" s="149">
        <v>901</v>
      </c>
      <c r="C358" s="95" t="s">
        <v>299</v>
      </c>
      <c r="D358" s="128" t="s">
        <v>406</v>
      </c>
      <c r="E358" s="150">
        <v>240</v>
      </c>
      <c r="F358" s="150">
        <v>900302</v>
      </c>
      <c r="G358" s="146">
        <v>50958.8</v>
      </c>
      <c r="H358" s="146">
        <v>0</v>
      </c>
      <c r="I358" s="147">
        <v>0</v>
      </c>
      <c r="J358" s="214"/>
    </row>
    <row r="359" spans="1:10" ht="26.4">
      <c r="A359" s="148" t="s">
        <v>70</v>
      </c>
      <c r="B359" s="149">
        <v>901</v>
      </c>
      <c r="C359" s="95" t="s">
        <v>299</v>
      </c>
      <c r="D359" s="128" t="s">
        <v>406</v>
      </c>
      <c r="E359" s="150">
        <v>240</v>
      </c>
      <c r="F359" s="150">
        <v>900100</v>
      </c>
      <c r="G359" s="146">
        <v>16460.3</v>
      </c>
      <c r="H359" s="146">
        <v>0</v>
      </c>
      <c r="I359" s="147">
        <v>0</v>
      </c>
      <c r="J359" s="214"/>
    </row>
    <row r="360" spans="1:10" ht="26.4">
      <c r="A360" s="148" t="s">
        <v>747</v>
      </c>
      <c r="B360" s="149">
        <v>901</v>
      </c>
      <c r="C360" s="95" t="s">
        <v>299</v>
      </c>
      <c r="D360" s="128" t="s">
        <v>748</v>
      </c>
      <c r="E360" s="150"/>
      <c r="F360" s="150"/>
      <c r="G360" s="146">
        <f>G361</f>
        <v>101957.9</v>
      </c>
      <c r="H360" s="146">
        <f t="shared" ref="H360:I360" si="142">H361</f>
        <v>0</v>
      </c>
      <c r="I360" s="147">
        <f t="shared" si="142"/>
        <v>0</v>
      </c>
      <c r="J360" s="214"/>
    </row>
    <row r="361" spans="1:10">
      <c r="A361" s="148" t="s">
        <v>68</v>
      </c>
      <c r="B361" s="149">
        <v>901</v>
      </c>
      <c r="C361" s="95" t="s">
        <v>299</v>
      </c>
      <c r="D361" s="128" t="s">
        <v>748</v>
      </c>
      <c r="E361" s="150">
        <v>200</v>
      </c>
      <c r="F361" s="150"/>
      <c r="G361" s="146">
        <f>G362+G363</f>
        <v>101957.9</v>
      </c>
      <c r="H361" s="146">
        <f t="shared" ref="H361:I361" si="143">H362+H363</f>
        <v>0</v>
      </c>
      <c r="I361" s="147">
        <f t="shared" si="143"/>
        <v>0</v>
      </c>
      <c r="J361" s="214"/>
    </row>
    <row r="362" spans="1:10" ht="26.4">
      <c r="A362" s="148" t="s">
        <v>70</v>
      </c>
      <c r="B362" s="149">
        <v>901</v>
      </c>
      <c r="C362" s="95" t="s">
        <v>299</v>
      </c>
      <c r="D362" s="128" t="s">
        <v>748</v>
      </c>
      <c r="E362" s="150">
        <v>240</v>
      </c>
      <c r="F362" s="150">
        <v>900302</v>
      </c>
      <c r="G362" s="189">
        <v>82220.2</v>
      </c>
      <c r="H362" s="146">
        <v>0</v>
      </c>
      <c r="I362" s="147">
        <v>0</v>
      </c>
      <c r="J362" s="214"/>
    </row>
    <row r="363" spans="1:10" ht="26.4">
      <c r="A363" s="148" t="s">
        <v>70</v>
      </c>
      <c r="B363" s="149">
        <v>901</v>
      </c>
      <c r="C363" s="95" t="s">
        <v>299</v>
      </c>
      <c r="D363" s="128" t="s">
        <v>748</v>
      </c>
      <c r="E363" s="150">
        <v>240</v>
      </c>
      <c r="F363" s="150">
        <v>900100</v>
      </c>
      <c r="G363" s="189">
        <v>19737.7</v>
      </c>
      <c r="H363" s="146">
        <v>0</v>
      </c>
      <c r="I363" s="147">
        <v>0</v>
      </c>
      <c r="J363" s="214"/>
    </row>
    <row r="364" spans="1:10" ht="26.4">
      <c r="A364" s="148" t="s">
        <v>716</v>
      </c>
      <c r="B364" s="149">
        <v>901</v>
      </c>
      <c r="C364" s="95" t="s">
        <v>299</v>
      </c>
      <c r="D364" s="128" t="s">
        <v>717</v>
      </c>
      <c r="E364" s="150"/>
      <c r="F364" s="150"/>
      <c r="G364" s="167">
        <f>G365</f>
        <v>584439.4</v>
      </c>
      <c r="H364" s="167">
        <f t="shared" ref="H364:I364" si="144">H365</f>
        <v>384089.59999999998</v>
      </c>
      <c r="I364" s="172">
        <f t="shared" si="144"/>
        <v>527601.79999999993</v>
      </c>
      <c r="J364" s="214"/>
    </row>
    <row r="365" spans="1:10">
      <c r="A365" s="148" t="s">
        <v>95</v>
      </c>
      <c r="B365" s="149">
        <v>901</v>
      </c>
      <c r="C365" s="95" t="s">
        <v>299</v>
      </c>
      <c r="D365" s="128" t="s">
        <v>745</v>
      </c>
      <c r="E365" s="150" t="s">
        <v>96</v>
      </c>
      <c r="F365" s="150"/>
      <c r="G365" s="167">
        <f>G366+G367</f>
        <v>584439.4</v>
      </c>
      <c r="H365" s="167">
        <f t="shared" ref="H365:I365" si="145">H366+H367</f>
        <v>384089.59999999998</v>
      </c>
      <c r="I365" s="172">
        <f t="shared" si="145"/>
        <v>527601.79999999993</v>
      </c>
      <c r="J365" s="214"/>
    </row>
    <row r="366" spans="1:10">
      <c r="A366" s="148" t="s">
        <v>97</v>
      </c>
      <c r="B366" s="149">
        <v>901</v>
      </c>
      <c r="C366" s="95" t="s">
        <v>299</v>
      </c>
      <c r="D366" s="128" t="s">
        <v>745</v>
      </c>
      <c r="E366" s="150" t="s">
        <v>98</v>
      </c>
      <c r="F366" s="150">
        <v>900302</v>
      </c>
      <c r="G366" s="189">
        <v>472932.2</v>
      </c>
      <c r="H366" s="167">
        <v>311496.7</v>
      </c>
      <c r="I366" s="172">
        <v>427885.1</v>
      </c>
      <c r="J366" s="214"/>
    </row>
    <row r="367" spans="1:10">
      <c r="A367" s="148" t="s">
        <v>97</v>
      </c>
      <c r="B367" s="149">
        <v>901</v>
      </c>
      <c r="C367" s="95" t="s">
        <v>299</v>
      </c>
      <c r="D367" s="128" t="s">
        <v>745</v>
      </c>
      <c r="E367" s="150" t="s">
        <v>98</v>
      </c>
      <c r="F367" s="150">
        <v>900100</v>
      </c>
      <c r="G367" s="189">
        <v>111507.2</v>
      </c>
      <c r="H367" s="167">
        <v>72592.899999999994</v>
      </c>
      <c r="I367" s="172">
        <v>99716.7</v>
      </c>
      <c r="J367" s="214"/>
    </row>
    <row r="368" spans="1:10">
      <c r="A368" s="148" t="s">
        <v>591</v>
      </c>
      <c r="B368" s="149">
        <v>901</v>
      </c>
      <c r="C368" s="95" t="s">
        <v>299</v>
      </c>
      <c r="D368" s="128" t="s">
        <v>832</v>
      </c>
      <c r="E368" s="150"/>
      <c r="F368" s="150"/>
      <c r="G368" s="146">
        <f>G369</f>
        <v>14521.8</v>
      </c>
      <c r="H368" s="146">
        <f t="shared" ref="H368:I368" si="146">H369</f>
        <v>14521.8</v>
      </c>
      <c r="I368" s="147">
        <f t="shared" si="146"/>
        <v>0</v>
      </c>
      <c r="J368" s="214"/>
    </row>
    <row r="369" spans="1:10">
      <c r="A369" s="148" t="s">
        <v>95</v>
      </c>
      <c r="B369" s="149">
        <v>901</v>
      </c>
      <c r="C369" s="95" t="s">
        <v>299</v>
      </c>
      <c r="D369" s="128" t="s">
        <v>832</v>
      </c>
      <c r="E369" s="150" t="s">
        <v>96</v>
      </c>
      <c r="F369" s="150"/>
      <c r="G369" s="146">
        <f>G370+G371</f>
        <v>14521.8</v>
      </c>
      <c r="H369" s="146">
        <f t="shared" ref="H369:I369" si="147">H370+H371</f>
        <v>14521.8</v>
      </c>
      <c r="I369" s="147">
        <f t="shared" si="147"/>
        <v>0</v>
      </c>
      <c r="J369" s="214"/>
    </row>
    <row r="370" spans="1:10">
      <c r="A370" s="148" t="s">
        <v>97</v>
      </c>
      <c r="B370" s="149">
        <v>901</v>
      </c>
      <c r="C370" s="95" t="s">
        <v>299</v>
      </c>
      <c r="D370" s="128" t="s">
        <v>832</v>
      </c>
      <c r="E370" s="150" t="s">
        <v>98</v>
      </c>
      <c r="F370" s="150">
        <v>900302</v>
      </c>
      <c r="G370" s="146">
        <v>11254.4</v>
      </c>
      <c r="H370" s="146">
        <v>11254.4</v>
      </c>
      <c r="I370" s="147">
        <v>0</v>
      </c>
      <c r="J370" s="214"/>
    </row>
    <row r="371" spans="1:10">
      <c r="A371" s="148" t="s">
        <v>97</v>
      </c>
      <c r="B371" s="149">
        <v>901</v>
      </c>
      <c r="C371" s="95" t="s">
        <v>299</v>
      </c>
      <c r="D371" s="128" t="s">
        <v>832</v>
      </c>
      <c r="E371" s="150" t="s">
        <v>98</v>
      </c>
      <c r="F371" s="150">
        <v>900100</v>
      </c>
      <c r="G371" s="146">
        <v>3267.4</v>
      </c>
      <c r="H371" s="146">
        <v>3267.4</v>
      </c>
      <c r="I371" s="147">
        <v>0</v>
      </c>
      <c r="J371" s="214"/>
    </row>
    <row r="372" spans="1:10">
      <c r="A372" s="148" t="s">
        <v>718</v>
      </c>
      <c r="B372" s="149">
        <v>901</v>
      </c>
      <c r="C372" s="95" t="s">
        <v>299</v>
      </c>
      <c r="D372" s="128" t="s">
        <v>746</v>
      </c>
      <c r="E372" s="150"/>
      <c r="F372" s="150"/>
      <c r="G372" s="146">
        <f>G373</f>
        <v>578011.69999999995</v>
      </c>
      <c r="H372" s="146">
        <f t="shared" ref="H372:I372" si="148">H373</f>
        <v>0</v>
      </c>
      <c r="I372" s="147">
        <f t="shared" si="148"/>
        <v>0</v>
      </c>
      <c r="J372" s="214"/>
    </row>
    <row r="373" spans="1:10">
      <c r="A373" s="148" t="s">
        <v>95</v>
      </c>
      <c r="B373" s="149">
        <v>901</v>
      </c>
      <c r="C373" s="95" t="s">
        <v>299</v>
      </c>
      <c r="D373" s="128" t="s">
        <v>746</v>
      </c>
      <c r="E373" s="150" t="s">
        <v>96</v>
      </c>
      <c r="F373" s="150"/>
      <c r="G373" s="146">
        <f>G374+G375</f>
        <v>578011.69999999995</v>
      </c>
      <c r="H373" s="146">
        <f t="shared" ref="H373:I373" si="149">H374+H375</f>
        <v>0</v>
      </c>
      <c r="I373" s="147">
        <f t="shared" si="149"/>
        <v>0</v>
      </c>
      <c r="J373" s="214"/>
    </row>
    <row r="374" spans="1:10">
      <c r="A374" s="148" t="s">
        <v>97</v>
      </c>
      <c r="B374" s="149">
        <v>901</v>
      </c>
      <c r="C374" s="95" t="s">
        <v>299</v>
      </c>
      <c r="D374" s="128" t="s">
        <v>746</v>
      </c>
      <c r="E374" s="150" t="s">
        <v>98</v>
      </c>
      <c r="F374" s="150">
        <v>900302</v>
      </c>
      <c r="G374" s="167">
        <v>468767.1</v>
      </c>
      <c r="H374" s="146">
        <v>0</v>
      </c>
      <c r="I374" s="147">
        <v>0</v>
      </c>
      <c r="J374" s="214"/>
    </row>
    <row r="375" spans="1:10">
      <c r="A375" s="148" t="s">
        <v>97</v>
      </c>
      <c r="B375" s="149">
        <v>901</v>
      </c>
      <c r="C375" s="95" t="s">
        <v>299</v>
      </c>
      <c r="D375" s="128" t="s">
        <v>746</v>
      </c>
      <c r="E375" s="150" t="s">
        <v>98</v>
      </c>
      <c r="F375" s="150">
        <v>900100</v>
      </c>
      <c r="G375" s="167">
        <v>109244.6</v>
      </c>
      <c r="H375" s="146">
        <v>0</v>
      </c>
      <c r="I375" s="147">
        <v>0</v>
      </c>
      <c r="J375" s="214"/>
    </row>
    <row r="376" spans="1:10" ht="26.4">
      <c r="A376" s="148" t="s">
        <v>830</v>
      </c>
      <c r="B376" s="149">
        <v>901</v>
      </c>
      <c r="C376" s="95" t="s">
        <v>299</v>
      </c>
      <c r="D376" s="128" t="s">
        <v>831</v>
      </c>
      <c r="E376" s="150"/>
      <c r="F376" s="150"/>
      <c r="G376" s="146">
        <f>G377</f>
        <v>76574.8</v>
      </c>
      <c r="H376" s="146">
        <f t="shared" ref="H376:I377" si="150">H377</f>
        <v>0</v>
      </c>
      <c r="I376" s="147">
        <f t="shared" si="150"/>
        <v>0</v>
      </c>
      <c r="J376" s="214"/>
    </row>
    <row r="377" spans="1:10">
      <c r="A377" s="148" t="s">
        <v>68</v>
      </c>
      <c r="B377" s="149">
        <v>901</v>
      </c>
      <c r="C377" s="95" t="s">
        <v>299</v>
      </c>
      <c r="D377" s="128" t="s">
        <v>831</v>
      </c>
      <c r="E377" s="150">
        <v>200</v>
      </c>
      <c r="F377" s="150"/>
      <c r="G377" s="146">
        <f>G378</f>
        <v>76574.8</v>
      </c>
      <c r="H377" s="146">
        <f t="shared" si="150"/>
        <v>0</v>
      </c>
      <c r="I377" s="147">
        <f t="shared" si="150"/>
        <v>0</v>
      </c>
      <c r="J377" s="214"/>
    </row>
    <row r="378" spans="1:10" ht="26.4">
      <c r="A378" s="148" t="s">
        <v>70</v>
      </c>
      <c r="B378" s="149">
        <v>901</v>
      </c>
      <c r="C378" s="95" t="s">
        <v>299</v>
      </c>
      <c r="D378" s="128" t="s">
        <v>831</v>
      </c>
      <c r="E378" s="150">
        <v>240</v>
      </c>
      <c r="F378" s="150">
        <v>900100</v>
      </c>
      <c r="G378" s="146">
        <v>76574.8</v>
      </c>
      <c r="H378" s="146">
        <v>0</v>
      </c>
      <c r="I378" s="147">
        <v>0</v>
      </c>
      <c r="J378" s="214"/>
    </row>
    <row r="379" spans="1:10" ht="52.8">
      <c r="A379" s="151" t="s">
        <v>816</v>
      </c>
      <c r="B379" s="137">
        <v>901</v>
      </c>
      <c r="C379" s="79" t="s">
        <v>299</v>
      </c>
      <c r="D379" s="127" t="s">
        <v>428</v>
      </c>
      <c r="E379" s="152"/>
      <c r="F379" s="152"/>
      <c r="G379" s="141">
        <f>G380+G383</f>
        <v>4850</v>
      </c>
      <c r="H379" s="141">
        <f>H380+H383</f>
        <v>1200</v>
      </c>
      <c r="I379" s="142">
        <f>I380+I383</f>
        <v>1200</v>
      </c>
      <c r="J379" s="214"/>
    </row>
    <row r="380" spans="1:10" ht="52.8">
      <c r="A380" s="148" t="s">
        <v>875</v>
      </c>
      <c r="B380" s="149">
        <v>901</v>
      </c>
      <c r="C380" s="95" t="s">
        <v>299</v>
      </c>
      <c r="D380" s="128" t="s">
        <v>592</v>
      </c>
      <c r="E380" s="150"/>
      <c r="F380" s="150"/>
      <c r="G380" s="146">
        <f>G381</f>
        <v>2350</v>
      </c>
      <c r="H380" s="146">
        <f t="shared" ref="H380:I384" si="151">H381</f>
        <v>600</v>
      </c>
      <c r="I380" s="147">
        <f t="shared" si="151"/>
        <v>600</v>
      </c>
      <c r="J380" s="214"/>
    </row>
    <row r="381" spans="1:10">
      <c r="A381" s="148" t="s">
        <v>68</v>
      </c>
      <c r="B381" s="149">
        <v>901</v>
      </c>
      <c r="C381" s="95" t="s">
        <v>299</v>
      </c>
      <c r="D381" s="128" t="s">
        <v>592</v>
      </c>
      <c r="E381" s="150">
        <v>200</v>
      </c>
      <c r="F381" s="150"/>
      <c r="G381" s="146">
        <f>G382</f>
        <v>2350</v>
      </c>
      <c r="H381" s="146">
        <f t="shared" si="151"/>
        <v>600</v>
      </c>
      <c r="I381" s="147">
        <f t="shared" si="151"/>
        <v>600</v>
      </c>
      <c r="J381" s="214"/>
    </row>
    <row r="382" spans="1:10" ht="26.4">
      <c r="A382" s="148" t="s">
        <v>70</v>
      </c>
      <c r="B382" s="149">
        <v>901</v>
      </c>
      <c r="C382" s="95" t="s">
        <v>299</v>
      </c>
      <c r="D382" s="128" t="s">
        <v>592</v>
      </c>
      <c r="E382" s="150">
        <v>240</v>
      </c>
      <c r="F382" s="150">
        <v>900100</v>
      </c>
      <c r="G382" s="146">
        <v>2350</v>
      </c>
      <c r="H382" s="146">
        <v>600</v>
      </c>
      <c r="I382" s="147">
        <v>600</v>
      </c>
      <c r="J382" s="214"/>
    </row>
    <row r="383" spans="1:10" ht="52.8">
      <c r="A383" s="188" t="s">
        <v>817</v>
      </c>
      <c r="B383" s="149">
        <v>901</v>
      </c>
      <c r="C383" s="95" t="s">
        <v>299</v>
      </c>
      <c r="D383" s="128" t="s">
        <v>429</v>
      </c>
      <c r="E383" s="150"/>
      <c r="F383" s="150"/>
      <c r="G383" s="146">
        <f>G384</f>
        <v>2500</v>
      </c>
      <c r="H383" s="146">
        <f t="shared" si="151"/>
        <v>600</v>
      </c>
      <c r="I383" s="147">
        <f t="shared" si="151"/>
        <v>600</v>
      </c>
      <c r="J383" s="214"/>
    </row>
    <row r="384" spans="1:10">
      <c r="A384" s="148" t="s">
        <v>68</v>
      </c>
      <c r="B384" s="149">
        <v>901</v>
      </c>
      <c r="C384" s="95" t="s">
        <v>299</v>
      </c>
      <c r="D384" s="128" t="s">
        <v>429</v>
      </c>
      <c r="E384" s="150">
        <v>200</v>
      </c>
      <c r="F384" s="150"/>
      <c r="G384" s="146">
        <f>G385</f>
        <v>2500</v>
      </c>
      <c r="H384" s="146">
        <f t="shared" si="151"/>
        <v>600</v>
      </c>
      <c r="I384" s="147">
        <f t="shared" si="151"/>
        <v>600</v>
      </c>
      <c r="J384" s="214"/>
    </row>
    <row r="385" spans="1:10" ht="26.4">
      <c r="A385" s="148" t="s">
        <v>70</v>
      </c>
      <c r="B385" s="149">
        <v>901</v>
      </c>
      <c r="C385" s="95" t="s">
        <v>299</v>
      </c>
      <c r="D385" s="128" t="s">
        <v>429</v>
      </c>
      <c r="E385" s="150">
        <v>240</v>
      </c>
      <c r="F385" s="150">
        <v>900100</v>
      </c>
      <c r="G385" s="146">
        <v>2500</v>
      </c>
      <c r="H385" s="146">
        <v>600</v>
      </c>
      <c r="I385" s="147">
        <v>600</v>
      </c>
      <c r="J385" s="214"/>
    </row>
    <row r="386" spans="1:10" ht="26.4">
      <c r="A386" s="176" t="s">
        <v>833</v>
      </c>
      <c r="B386" s="137">
        <v>901</v>
      </c>
      <c r="C386" s="79" t="s">
        <v>299</v>
      </c>
      <c r="D386" s="127" t="s">
        <v>836</v>
      </c>
      <c r="E386" s="118"/>
      <c r="F386" s="118"/>
      <c r="G386" s="141">
        <f t="shared" ref="G386:I389" si="152">G387</f>
        <v>6814.8</v>
      </c>
      <c r="H386" s="141">
        <f t="shared" si="152"/>
        <v>0</v>
      </c>
      <c r="I386" s="142">
        <f t="shared" si="152"/>
        <v>0</v>
      </c>
      <c r="J386" s="214"/>
    </row>
    <row r="387" spans="1:10" ht="26.4">
      <c r="A387" s="190" t="s">
        <v>834</v>
      </c>
      <c r="B387" s="137">
        <v>901</v>
      </c>
      <c r="C387" s="79" t="s">
        <v>299</v>
      </c>
      <c r="D387" s="127" t="s">
        <v>837</v>
      </c>
      <c r="E387" s="152"/>
      <c r="F387" s="152"/>
      <c r="G387" s="141">
        <f>G388</f>
        <v>6814.8</v>
      </c>
      <c r="H387" s="141">
        <f t="shared" si="152"/>
        <v>0</v>
      </c>
      <c r="I387" s="142">
        <f t="shared" si="152"/>
        <v>0</v>
      </c>
      <c r="J387" s="214"/>
    </row>
    <row r="388" spans="1:10" ht="26.4">
      <c r="A388" s="186" t="s">
        <v>818</v>
      </c>
      <c r="B388" s="149">
        <v>901</v>
      </c>
      <c r="C388" s="95" t="s">
        <v>299</v>
      </c>
      <c r="D388" s="161" t="s">
        <v>838</v>
      </c>
      <c r="E388" s="150"/>
      <c r="F388" s="150"/>
      <c r="G388" s="146">
        <f>G389</f>
        <v>6814.8</v>
      </c>
      <c r="H388" s="146">
        <f t="shared" si="152"/>
        <v>0</v>
      </c>
      <c r="I388" s="147">
        <f t="shared" si="152"/>
        <v>0</v>
      </c>
      <c r="J388" s="214"/>
    </row>
    <row r="389" spans="1:10">
      <c r="A389" s="148" t="s">
        <v>68</v>
      </c>
      <c r="B389" s="149">
        <v>901</v>
      </c>
      <c r="C389" s="95" t="s">
        <v>299</v>
      </c>
      <c r="D389" s="161" t="s">
        <v>838</v>
      </c>
      <c r="E389" s="150" t="s">
        <v>69</v>
      </c>
      <c r="F389" s="150"/>
      <c r="G389" s="146">
        <f t="shared" si="152"/>
        <v>6814.8</v>
      </c>
      <c r="H389" s="146">
        <f t="shared" si="152"/>
        <v>0</v>
      </c>
      <c r="I389" s="147">
        <f t="shared" si="152"/>
        <v>0</v>
      </c>
      <c r="J389" s="214"/>
    </row>
    <row r="390" spans="1:10" ht="26.4">
      <c r="A390" s="148" t="s">
        <v>70</v>
      </c>
      <c r="B390" s="149">
        <v>901</v>
      </c>
      <c r="C390" s="95" t="s">
        <v>299</v>
      </c>
      <c r="D390" s="161" t="s">
        <v>838</v>
      </c>
      <c r="E390" s="150" t="s">
        <v>71</v>
      </c>
      <c r="F390" s="150">
        <v>900100</v>
      </c>
      <c r="G390" s="146">
        <v>6814.8</v>
      </c>
      <c r="H390" s="146">
        <v>0</v>
      </c>
      <c r="I390" s="147">
        <v>0</v>
      </c>
      <c r="J390" s="214"/>
    </row>
    <row r="391" spans="1:10" ht="26.4">
      <c r="A391" s="151" t="s">
        <v>749</v>
      </c>
      <c r="B391" s="149">
        <v>901</v>
      </c>
      <c r="C391" s="95" t="s">
        <v>299</v>
      </c>
      <c r="D391" s="191" t="s">
        <v>753</v>
      </c>
      <c r="E391" s="152"/>
      <c r="F391" s="152"/>
      <c r="G391" s="141">
        <f>G392</f>
        <v>44934</v>
      </c>
      <c r="H391" s="141">
        <f t="shared" ref="H391:I391" si="153">H392</f>
        <v>104846</v>
      </c>
      <c r="I391" s="142">
        <f t="shared" si="153"/>
        <v>0</v>
      </c>
      <c r="J391" s="214"/>
    </row>
    <row r="392" spans="1:10" ht="39.6">
      <c r="A392" s="151" t="s">
        <v>750</v>
      </c>
      <c r="B392" s="149">
        <v>901</v>
      </c>
      <c r="C392" s="95" t="s">
        <v>299</v>
      </c>
      <c r="D392" s="191" t="s">
        <v>754</v>
      </c>
      <c r="E392" s="152"/>
      <c r="F392" s="152"/>
      <c r="G392" s="141">
        <f>G393+G396</f>
        <v>44934</v>
      </c>
      <c r="H392" s="141">
        <f t="shared" ref="H392:I392" si="154">H393+H396</f>
        <v>104846</v>
      </c>
      <c r="I392" s="142">
        <f t="shared" si="154"/>
        <v>0</v>
      </c>
      <c r="J392" s="214"/>
    </row>
    <row r="393" spans="1:10">
      <c r="A393" s="148" t="s">
        <v>751</v>
      </c>
      <c r="B393" s="149">
        <v>901</v>
      </c>
      <c r="C393" s="95" t="s">
        <v>299</v>
      </c>
      <c r="D393" s="161" t="s">
        <v>755</v>
      </c>
      <c r="E393" s="150"/>
      <c r="F393" s="150"/>
      <c r="G393" s="146">
        <f>G394</f>
        <v>1980</v>
      </c>
      <c r="H393" s="146">
        <f t="shared" ref="H393:I394" si="155">H394</f>
        <v>4620</v>
      </c>
      <c r="I393" s="147">
        <f t="shared" si="155"/>
        <v>0</v>
      </c>
      <c r="J393" s="214"/>
    </row>
    <row r="394" spans="1:10">
      <c r="A394" s="148" t="s">
        <v>68</v>
      </c>
      <c r="B394" s="149">
        <v>901</v>
      </c>
      <c r="C394" s="95" t="s">
        <v>299</v>
      </c>
      <c r="D394" s="161" t="s">
        <v>755</v>
      </c>
      <c r="E394" s="150" t="s">
        <v>69</v>
      </c>
      <c r="F394" s="150"/>
      <c r="G394" s="146">
        <f>G395</f>
        <v>1980</v>
      </c>
      <c r="H394" s="146">
        <f t="shared" si="155"/>
        <v>4620</v>
      </c>
      <c r="I394" s="147">
        <f t="shared" si="155"/>
        <v>0</v>
      </c>
      <c r="J394" s="214"/>
    </row>
    <row r="395" spans="1:10" ht="26.4">
      <c r="A395" s="148" t="s">
        <v>70</v>
      </c>
      <c r="B395" s="149">
        <v>901</v>
      </c>
      <c r="C395" s="95" t="s">
        <v>299</v>
      </c>
      <c r="D395" s="161" t="s">
        <v>755</v>
      </c>
      <c r="E395" s="150" t="s">
        <v>71</v>
      </c>
      <c r="F395" s="150">
        <v>900304</v>
      </c>
      <c r="G395" s="146">
        <v>1980</v>
      </c>
      <c r="H395" s="146">
        <v>4620</v>
      </c>
      <c r="I395" s="147">
        <v>0</v>
      </c>
      <c r="J395" s="214"/>
    </row>
    <row r="396" spans="1:10">
      <c r="A396" s="148" t="s">
        <v>752</v>
      </c>
      <c r="B396" s="149">
        <v>901</v>
      </c>
      <c r="C396" s="95" t="s">
        <v>299</v>
      </c>
      <c r="D396" s="161" t="s">
        <v>756</v>
      </c>
      <c r="E396" s="150"/>
      <c r="F396" s="150"/>
      <c r="G396" s="146">
        <f>G397</f>
        <v>42954</v>
      </c>
      <c r="H396" s="146">
        <f t="shared" ref="H396:I397" si="156">H397</f>
        <v>100226</v>
      </c>
      <c r="I396" s="147">
        <f t="shared" si="156"/>
        <v>0</v>
      </c>
      <c r="J396" s="214"/>
    </row>
    <row r="397" spans="1:10">
      <c r="A397" s="148" t="s">
        <v>68</v>
      </c>
      <c r="B397" s="149">
        <v>901</v>
      </c>
      <c r="C397" s="95" t="s">
        <v>299</v>
      </c>
      <c r="D397" s="161" t="s">
        <v>756</v>
      </c>
      <c r="E397" s="150" t="s">
        <v>69</v>
      </c>
      <c r="F397" s="150"/>
      <c r="G397" s="146">
        <f>G398</f>
        <v>42954</v>
      </c>
      <c r="H397" s="146">
        <f t="shared" si="156"/>
        <v>100226</v>
      </c>
      <c r="I397" s="147">
        <f t="shared" si="156"/>
        <v>0</v>
      </c>
      <c r="J397" s="214"/>
    </row>
    <row r="398" spans="1:10" ht="26.4">
      <c r="A398" s="148" t="s">
        <v>70</v>
      </c>
      <c r="B398" s="149">
        <v>901</v>
      </c>
      <c r="C398" s="95" t="s">
        <v>299</v>
      </c>
      <c r="D398" s="161" t="s">
        <v>756</v>
      </c>
      <c r="E398" s="150" t="s">
        <v>71</v>
      </c>
      <c r="F398" s="150">
        <v>900304</v>
      </c>
      <c r="G398" s="146">
        <v>42954</v>
      </c>
      <c r="H398" s="146">
        <v>100226</v>
      </c>
      <c r="I398" s="147">
        <v>0</v>
      </c>
      <c r="J398" s="214"/>
    </row>
    <row r="399" spans="1:10" ht="26.4">
      <c r="A399" s="151" t="s">
        <v>217</v>
      </c>
      <c r="B399" s="137">
        <v>901</v>
      </c>
      <c r="C399" s="79" t="s">
        <v>299</v>
      </c>
      <c r="D399" s="127" t="s">
        <v>218</v>
      </c>
      <c r="E399" s="150"/>
      <c r="F399" s="150"/>
      <c r="G399" s="141">
        <f>G400</f>
        <v>5877.7999999999993</v>
      </c>
      <c r="H399" s="141">
        <f t="shared" ref="H399:I399" si="157">H400</f>
        <v>0</v>
      </c>
      <c r="I399" s="142">
        <f t="shared" si="157"/>
        <v>0</v>
      </c>
      <c r="J399" s="214"/>
    </row>
    <row r="400" spans="1:10" ht="26.4">
      <c r="A400" s="143" t="s">
        <v>399</v>
      </c>
      <c r="B400" s="137">
        <v>901</v>
      </c>
      <c r="C400" s="79" t="s">
        <v>299</v>
      </c>
      <c r="D400" s="127" t="s">
        <v>223</v>
      </c>
      <c r="E400" s="150"/>
      <c r="F400" s="150"/>
      <c r="G400" s="141">
        <f>G401</f>
        <v>5877.7999999999993</v>
      </c>
      <c r="H400" s="141">
        <f t="shared" ref="H400:I401" si="158">H401</f>
        <v>0</v>
      </c>
      <c r="I400" s="142">
        <f t="shared" si="158"/>
        <v>0</v>
      </c>
      <c r="J400" s="214"/>
    </row>
    <row r="401" spans="1:10" ht="26.4">
      <c r="A401" s="158" t="s">
        <v>606</v>
      </c>
      <c r="B401" s="137">
        <v>901</v>
      </c>
      <c r="C401" s="79" t="s">
        <v>299</v>
      </c>
      <c r="D401" s="127" t="s">
        <v>224</v>
      </c>
      <c r="E401" s="152"/>
      <c r="F401" s="152"/>
      <c r="G401" s="141">
        <f>G402</f>
        <v>5877.7999999999993</v>
      </c>
      <c r="H401" s="141">
        <f t="shared" si="158"/>
        <v>0</v>
      </c>
      <c r="I401" s="142">
        <f t="shared" si="158"/>
        <v>0</v>
      </c>
      <c r="J401" s="214"/>
    </row>
    <row r="402" spans="1:10">
      <c r="A402" s="159" t="s">
        <v>773</v>
      </c>
      <c r="B402" s="149">
        <v>901</v>
      </c>
      <c r="C402" s="95" t="s">
        <v>299</v>
      </c>
      <c r="D402" s="128" t="s">
        <v>774</v>
      </c>
      <c r="E402" s="150"/>
      <c r="F402" s="150"/>
      <c r="G402" s="146">
        <f>G403</f>
        <v>5877.7999999999993</v>
      </c>
      <c r="H402" s="146">
        <f t="shared" ref="H402:I402" si="159">H403</f>
        <v>0</v>
      </c>
      <c r="I402" s="147">
        <f t="shared" si="159"/>
        <v>0</v>
      </c>
      <c r="J402" s="214"/>
    </row>
    <row r="403" spans="1:10" ht="26.4">
      <c r="A403" s="148" t="s">
        <v>79</v>
      </c>
      <c r="B403" s="149">
        <v>901</v>
      </c>
      <c r="C403" s="95" t="s">
        <v>299</v>
      </c>
      <c r="D403" s="128" t="s">
        <v>774</v>
      </c>
      <c r="E403" s="150">
        <v>600</v>
      </c>
      <c r="F403" s="150"/>
      <c r="G403" s="146">
        <f>G404+G405</f>
        <v>5877.7999999999993</v>
      </c>
      <c r="H403" s="146">
        <f t="shared" ref="H403:I403" si="160">H404+H405</f>
        <v>0</v>
      </c>
      <c r="I403" s="147">
        <f t="shared" si="160"/>
        <v>0</v>
      </c>
      <c r="J403" s="214"/>
    </row>
    <row r="404" spans="1:10">
      <c r="A404" s="148" t="s">
        <v>81</v>
      </c>
      <c r="B404" s="149">
        <v>901</v>
      </c>
      <c r="C404" s="95" t="s">
        <v>299</v>
      </c>
      <c r="D404" s="128" t="s">
        <v>774</v>
      </c>
      <c r="E404" s="150">
        <v>610</v>
      </c>
      <c r="F404" s="150">
        <v>900302</v>
      </c>
      <c r="G404" s="146">
        <v>4766.8999999999996</v>
      </c>
      <c r="H404" s="146">
        <v>0</v>
      </c>
      <c r="I404" s="147">
        <v>0</v>
      </c>
      <c r="J404" s="214"/>
    </row>
    <row r="405" spans="1:10">
      <c r="A405" s="148" t="s">
        <v>81</v>
      </c>
      <c r="B405" s="149">
        <v>901</v>
      </c>
      <c r="C405" s="95" t="s">
        <v>299</v>
      </c>
      <c r="D405" s="128" t="s">
        <v>774</v>
      </c>
      <c r="E405" s="150">
        <v>610</v>
      </c>
      <c r="F405" s="150">
        <v>900100</v>
      </c>
      <c r="G405" s="146">
        <v>1110.9000000000001</v>
      </c>
      <c r="H405" s="146">
        <v>0</v>
      </c>
      <c r="I405" s="147">
        <v>0</v>
      </c>
      <c r="J405" s="214"/>
    </row>
    <row r="406" spans="1:10">
      <c r="A406" s="151" t="s">
        <v>99</v>
      </c>
      <c r="B406" s="137">
        <v>901</v>
      </c>
      <c r="C406" s="79" t="s">
        <v>292</v>
      </c>
      <c r="D406" s="127"/>
      <c r="E406" s="152"/>
      <c r="F406" s="152"/>
      <c r="G406" s="141">
        <f>G407+G413+G426+G420</f>
        <v>1360330</v>
      </c>
      <c r="H406" s="141">
        <f>H407+H413+H426+H420</f>
        <v>1020701</v>
      </c>
      <c r="I406" s="142">
        <f>I407+I413+I426+I420</f>
        <v>1357981</v>
      </c>
      <c r="J406" s="214"/>
    </row>
    <row r="407" spans="1:10">
      <c r="A407" s="157" t="s">
        <v>285</v>
      </c>
      <c r="B407" s="137">
        <v>901</v>
      </c>
      <c r="C407" s="79" t="s">
        <v>292</v>
      </c>
      <c r="D407" s="127" t="s">
        <v>168</v>
      </c>
      <c r="E407" s="96"/>
      <c r="F407" s="96"/>
      <c r="G407" s="141">
        <f>G408</f>
        <v>704</v>
      </c>
      <c r="H407" s="141">
        <f t="shared" ref="H407:I407" si="161">H408</f>
        <v>704</v>
      </c>
      <c r="I407" s="142">
        <f t="shared" si="161"/>
        <v>704</v>
      </c>
      <c r="J407" s="214"/>
    </row>
    <row r="408" spans="1:10" ht="26.4">
      <c r="A408" s="157" t="s">
        <v>587</v>
      </c>
      <c r="B408" s="137">
        <v>901</v>
      </c>
      <c r="C408" s="79" t="s">
        <v>292</v>
      </c>
      <c r="D408" s="127" t="s">
        <v>293</v>
      </c>
      <c r="E408" s="152"/>
      <c r="F408" s="152"/>
      <c r="G408" s="141">
        <f t="shared" ref="G408:I411" si="162">G409</f>
        <v>704</v>
      </c>
      <c r="H408" s="141">
        <f t="shared" si="162"/>
        <v>704</v>
      </c>
      <c r="I408" s="142">
        <f t="shared" si="162"/>
        <v>704</v>
      </c>
      <c r="J408" s="214"/>
    </row>
    <row r="409" spans="1:10" ht="26.4">
      <c r="A409" s="157" t="s">
        <v>588</v>
      </c>
      <c r="B409" s="149">
        <v>901</v>
      </c>
      <c r="C409" s="95" t="s">
        <v>292</v>
      </c>
      <c r="D409" s="128" t="s">
        <v>294</v>
      </c>
      <c r="E409" s="150"/>
      <c r="F409" s="150"/>
      <c r="G409" s="146">
        <f>G410</f>
        <v>704</v>
      </c>
      <c r="H409" s="146">
        <f t="shared" si="162"/>
        <v>704</v>
      </c>
      <c r="I409" s="147">
        <f t="shared" si="162"/>
        <v>704</v>
      </c>
      <c r="J409" s="214"/>
    </row>
    <row r="410" spans="1:10">
      <c r="A410" s="148" t="s">
        <v>291</v>
      </c>
      <c r="B410" s="149">
        <v>901</v>
      </c>
      <c r="C410" s="95" t="s">
        <v>292</v>
      </c>
      <c r="D410" s="128" t="s">
        <v>295</v>
      </c>
      <c r="E410" s="150"/>
      <c r="F410" s="150"/>
      <c r="G410" s="146">
        <f>G411</f>
        <v>704</v>
      </c>
      <c r="H410" s="146">
        <f t="shared" si="162"/>
        <v>704</v>
      </c>
      <c r="I410" s="147">
        <f t="shared" si="162"/>
        <v>704</v>
      </c>
      <c r="J410" s="214"/>
    </row>
    <row r="411" spans="1:10" ht="26.4">
      <c r="A411" s="148" t="s">
        <v>79</v>
      </c>
      <c r="B411" s="149">
        <v>901</v>
      </c>
      <c r="C411" s="95" t="s">
        <v>292</v>
      </c>
      <c r="D411" s="128" t="s">
        <v>295</v>
      </c>
      <c r="E411" s="150" t="s">
        <v>80</v>
      </c>
      <c r="F411" s="150"/>
      <c r="G411" s="146">
        <f>G412</f>
        <v>704</v>
      </c>
      <c r="H411" s="146">
        <f t="shared" si="162"/>
        <v>704</v>
      </c>
      <c r="I411" s="147">
        <f t="shared" si="162"/>
        <v>704</v>
      </c>
      <c r="J411" s="214"/>
    </row>
    <row r="412" spans="1:10">
      <c r="A412" s="148" t="s">
        <v>81</v>
      </c>
      <c r="B412" s="149">
        <v>901</v>
      </c>
      <c r="C412" s="95" t="s">
        <v>292</v>
      </c>
      <c r="D412" s="128" t="s">
        <v>295</v>
      </c>
      <c r="E412" s="150" t="s">
        <v>82</v>
      </c>
      <c r="F412" s="150">
        <v>900100</v>
      </c>
      <c r="G412" s="146">
        <v>704</v>
      </c>
      <c r="H412" s="146">
        <v>704</v>
      </c>
      <c r="I412" s="147">
        <v>704</v>
      </c>
      <c r="J412" s="214"/>
    </row>
    <row r="413" spans="1:10" ht="26.4">
      <c r="A413" s="144" t="s">
        <v>487</v>
      </c>
      <c r="B413" s="137">
        <v>901</v>
      </c>
      <c r="C413" s="79" t="s">
        <v>292</v>
      </c>
      <c r="D413" s="127" t="s">
        <v>170</v>
      </c>
      <c r="E413" s="152"/>
      <c r="F413" s="152"/>
      <c r="G413" s="141">
        <f>G414</f>
        <v>48200</v>
      </c>
      <c r="H413" s="141">
        <f t="shared" ref="H413:I414" si="163">H414</f>
        <v>38200</v>
      </c>
      <c r="I413" s="142">
        <f t="shared" si="163"/>
        <v>38200</v>
      </c>
      <c r="J413" s="214"/>
    </row>
    <row r="414" spans="1:10">
      <c r="A414" s="151" t="s">
        <v>585</v>
      </c>
      <c r="B414" s="137">
        <v>901</v>
      </c>
      <c r="C414" s="79" t="s">
        <v>292</v>
      </c>
      <c r="D414" s="127" t="s">
        <v>337</v>
      </c>
      <c r="E414" s="150"/>
      <c r="F414" s="150"/>
      <c r="G414" s="141">
        <f>G415</f>
        <v>48200</v>
      </c>
      <c r="H414" s="141">
        <f t="shared" si="163"/>
        <v>38200</v>
      </c>
      <c r="I414" s="142">
        <f t="shared" si="163"/>
        <v>38200</v>
      </c>
      <c r="J414" s="214"/>
    </row>
    <row r="415" spans="1:10" ht="26.4">
      <c r="A415" s="148" t="s">
        <v>296</v>
      </c>
      <c r="B415" s="149">
        <v>901</v>
      </c>
      <c r="C415" s="95" t="s">
        <v>292</v>
      </c>
      <c r="D415" s="149" t="s">
        <v>338</v>
      </c>
      <c r="E415" s="150"/>
      <c r="F415" s="150"/>
      <c r="G415" s="146">
        <f>G416+G418</f>
        <v>48200</v>
      </c>
      <c r="H415" s="146">
        <f t="shared" ref="H415:I415" si="164">H416+H418</f>
        <v>38200</v>
      </c>
      <c r="I415" s="147">
        <f t="shared" si="164"/>
        <v>38200</v>
      </c>
      <c r="J415" s="214"/>
    </row>
    <row r="416" spans="1:10" ht="39.6">
      <c r="A416" s="148" t="s">
        <v>63</v>
      </c>
      <c r="B416" s="149">
        <v>901</v>
      </c>
      <c r="C416" s="95" t="s">
        <v>292</v>
      </c>
      <c r="D416" s="149" t="s">
        <v>338</v>
      </c>
      <c r="E416" s="150" t="s">
        <v>64</v>
      </c>
      <c r="F416" s="150"/>
      <c r="G416" s="146">
        <f>G417</f>
        <v>20764.900000000001</v>
      </c>
      <c r="H416" s="146">
        <f t="shared" ref="H416:I416" si="165">H417</f>
        <v>20764.900000000001</v>
      </c>
      <c r="I416" s="147">
        <f t="shared" si="165"/>
        <v>20764.900000000001</v>
      </c>
      <c r="J416" s="214"/>
    </row>
    <row r="417" spans="1:14">
      <c r="A417" s="148" t="s">
        <v>77</v>
      </c>
      <c r="B417" s="149">
        <v>901</v>
      </c>
      <c r="C417" s="95" t="s">
        <v>292</v>
      </c>
      <c r="D417" s="149" t="s">
        <v>338</v>
      </c>
      <c r="E417" s="150">
        <v>110</v>
      </c>
      <c r="F417" s="150">
        <v>900100</v>
      </c>
      <c r="G417" s="146">
        <v>20764.900000000001</v>
      </c>
      <c r="H417" s="146">
        <v>20764.900000000001</v>
      </c>
      <c r="I417" s="147">
        <v>20764.900000000001</v>
      </c>
      <c r="J417" s="214"/>
    </row>
    <row r="418" spans="1:14">
      <c r="A418" s="148" t="s">
        <v>68</v>
      </c>
      <c r="B418" s="149">
        <v>901</v>
      </c>
      <c r="C418" s="95" t="s">
        <v>292</v>
      </c>
      <c r="D418" s="149" t="s">
        <v>338</v>
      </c>
      <c r="E418" s="150" t="s">
        <v>69</v>
      </c>
      <c r="F418" s="150"/>
      <c r="G418" s="146">
        <f>G419</f>
        <v>27435.1</v>
      </c>
      <c r="H418" s="146">
        <f t="shared" ref="H418:I418" si="166">H419</f>
        <v>17435.099999999999</v>
      </c>
      <c r="I418" s="147">
        <f t="shared" si="166"/>
        <v>17435.099999999999</v>
      </c>
      <c r="J418" s="214"/>
    </row>
    <row r="419" spans="1:14" ht="26.4">
      <c r="A419" s="148" t="s">
        <v>70</v>
      </c>
      <c r="B419" s="149">
        <v>901</v>
      </c>
      <c r="C419" s="95" t="s">
        <v>292</v>
      </c>
      <c r="D419" s="149" t="s">
        <v>338</v>
      </c>
      <c r="E419" s="150" t="s">
        <v>71</v>
      </c>
      <c r="F419" s="150">
        <v>900100</v>
      </c>
      <c r="G419" s="146">
        <v>27435.1</v>
      </c>
      <c r="H419" s="146">
        <v>17435.099999999999</v>
      </c>
      <c r="I419" s="147">
        <v>17435.099999999999</v>
      </c>
      <c r="J419" s="214"/>
    </row>
    <row r="420" spans="1:14" ht="26.4">
      <c r="A420" s="176" t="s">
        <v>495</v>
      </c>
      <c r="B420" s="137">
        <v>901</v>
      </c>
      <c r="C420" s="79" t="s">
        <v>292</v>
      </c>
      <c r="D420" s="127" t="s">
        <v>148</v>
      </c>
      <c r="E420" s="150"/>
      <c r="F420" s="150"/>
      <c r="G420" s="141">
        <f>G421</f>
        <v>3700</v>
      </c>
      <c r="H420" s="141">
        <f t="shared" ref="H420:I422" si="167">H421</f>
        <v>2500</v>
      </c>
      <c r="I420" s="142">
        <f t="shared" si="167"/>
        <v>2500</v>
      </c>
      <c r="J420" s="214"/>
    </row>
    <row r="421" spans="1:14">
      <c r="A421" s="176" t="s">
        <v>598</v>
      </c>
      <c r="B421" s="137">
        <v>901</v>
      </c>
      <c r="C421" s="79" t="s">
        <v>292</v>
      </c>
      <c r="D421" s="137" t="s">
        <v>599</v>
      </c>
      <c r="E421" s="150"/>
      <c r="F421" s="150"/>
      <c r="G421" s="141">
        <f>G422</f>
        <v>3700</v>
      </c>
      <c r="H421" s="141">
        <f t="shared" si="167"/>
        <v>2500</v>
      </c>
      <c r="I421" s="142">
        <f t="shared" si="167"/>
        <v>2500</v>
      </c>
      <c r="J421" s="214"/>
    </row>
    <row r="422" spans="1:14" ht="39.6">
      <c r="A422" s="151" t="s">
        <v>380</v>
      </c>
      <c r="B422" s="137">
        <v>901</v>
      </c>
      <c r="C422" s="79" t="s">
        <v>292</v>
      </c>
      <c r="D422" s="160" t="s">
        <v>149</v>
      </c>
      <c r="E422" s="152"/>
      <c r="F422" s="152"/>
      <c r="G422" s="141">
        <f>G423</f>
        <v>3700</v>
      </c>
      <c r="H422" s="141">
        <f t="shared" si="167"/>
        <v>2500</v>
      </c>
      <c r="I422" s="142">
        <f t="shared" si="167"/>
        <v>2500</v>
      </c>
      <c r="J422" s="214"/>
    </row>
    <row r="423" spans="1:14">
      <c r="A423" s="148" t="s">
        <v>597</v>
      </c>
      <c r="B423" s="149">
        <v>901</v>
      </c>
      <c r="C423" s="95" t="s">
        <v>292</v>
      </c>
      <c r="D423" s="161" t="s">
        <v>596</v>
      </c>
      <c r="E423" s="150"/>
      <c r="F423" s="150"/>
      <c r="G423" s="146">
        <f>G424</f>
        <v>3700</v>
      </c>
      <c r="H423" s="146">
        <f t="shared" ref="H423:I424" si="168">H424</f>
        <v>2500</v>
      </c>
      <c r="I423" s="147">
        <f t="shared" si="168"/>
        <v>2500</v>
      </c>
      <c r="J423" s="214"/>
    </row>
    <row r="424" spans="1:14" ht="26.4">
      <c r="A424" s="148" t="s">
        <v>79</v>
      </c>
      <c r="B424" s="149">
        <v>901</v>
      </c>
      <c r="C424" s="95" t="s">
        <v>292</v>
      </c>
      <c r="D424" s="161" t="s">
        <v>596</v>
      </c>
      <c r="E424" s="150">
        <v>600</v>
      </c>
      <c r="F424" s="150"/>
      <c r="G424" s="146">
        <f>G425</f>
        <v>3700</v>
      </c>
      <c r="H424" s="146">
        <f t="shared" si="168"/>
        <v>2500</v>
      </c>
      <c r="I424" s="147">
        <f t="shared" si="168"/>
        <v>2500</v>
      </c>
      <c r="J424" s="214"/>
    </row>
    <row r="425" spans="1:14">
      <c r="A425" s="148" t="s">
        <v>81</v>
      </c>
      <c r="B425" s="149">
        <v>901</v>
      </c>
      <c r="C425" s="95" t="s">
        <v>292</v>
      </c>
      <c r="D425" s="161" t="s">
        <v>596</v>
      </c>
      <c r="E425" s="150">
        <v>610</v>
      </c>
      <c r="F425" s="150">
        <v>900100</v>
      </c>
      <c r="G425" s="146">
        <v>3700</v>
      </c>
      <c r="H425" s="146">
        <v>2500</v>
      </c>
      <c r="I425" s="147">
        <v>2500</v>
      </c>
      <c r="J425" s="214"/>
    </row>
    <row r="426" spans="1:14" ht="26.4">
      <c r="A426" s="151" t="s">
        <v>217</v>
      </c>
      <c r="B426" s="137" t="s">
        <v>59</v>
      </c>
      <c r="C426" s="79" t="s">
        <v>292</v>
      </c>
      <c r="D426" s="127" t="s">
        <v>218</v>
      </c>
      <c r="E426" s="152"/>
      <c r="F426" s="152"/>
      <c r="G426" s="141">
        <f>G427+G462</f>
        <v>1307726</v>
      </c>
      <c r="H426" s="141">
        <f>H427+H462</f>
        <v>979297</v>
      </c>
      <c r="I426" s="142">
        <f>I427+I462</f>
        <v>1316577</v>
      </c>
      <c r="J426" s="214"/>
    </row>
    <row r="427" spans="1:14">
      <c r="A427" s="143" t="s">
        <v>221</v>
      </c>
      <c r="B427" s="137" t="s">
        <v>59</v>
      </c>
      <c r="C427" s="79" t="s">
        <v>292</v>
      </c>
      <c r="D427" s="127" t="s">
        <v>222</v>
      </c>
      <c r="E427" s="152"/>
      <c r="F427" s="152"/>
      <c r="G427" s="141">
        <f>G450+G428</f>
        <v>598431.5</v>
      </c>
      <c r="H427" s="141">
        <f>H450+H428</f>
        <v>350353</v>
      </c>
      <c r="I427" s="142">
        <f>I450+I428</f>
        <v>676982</v>
      </c>
      <c r="J427" s="214"/>
    </row>
    <row r="428" spans="1:14" ht="26.4">
      <c r="A428" s="158" t="s">
        <v>370</v>
      </c>
      <c r="B428" s="137" t="s">
        <v>59</v>
      </c>
      <c r="C428" s="79" t="s">
        <v>292</v>
      </c>
      <c r="D428" s="127" t="s">
        <v>371</v>
      </c>
      <c r="E428" s="152"/>
      <c r="F428" s="152"/>
      <c r="G428" s="141">
        <f>G439+G443+G436+G429+G447</f>
        <v>190522.2</v>
      </c>
      <c r="H428" s="141">
        <f t="shared" ref="H428:I428" si="169">H439+H443+H436+H429+H447</f>
        <v>318756</v>
      </c>
      <c r="I428" s="142">
        <f t="shared" si="169"/>
        <v>637898</v>
      </c>
      <c r="J428" s="214"/>
      <c r="N428" s="28"/>
    </row>
    <row r="429" spans="1:14" ht="26.4">
      <c r="A429" s="148" t="s">
        <v>823</v>
      </c>
      <c r="B429" s="149" t="s">
        <v>59</v>
      </c>
      <c r="C429" s="95" t="s">
        <v>292</v>
      </c>
      <c r="D429" s="149" t="s">
        <v>824</v>
      </c>
      <c r="E429" s="150"/>
      <c r="F429" s="150"/>
      <c r="G429" s="146">
        <f>G430+G432</f>
        <v>125428.2</v>
      </c>
      <c r="H429" s="146">
        <f t="shared" ref="H429:I429" si="170">H432</f>
        <v>0</v>
      </c>
      <c r="I429" s="147">
        <f t="shared" si="170"/>
        <v>0</v>
      </c>
      <c r="J429" s="214"/>
      <c r="N429" s="126"/>
    </row>
    <row r="430" spans="1:14">
      <c r="A430" s="148" t="s">
        <v>68</v>
      </c>
      <c r="B430" s="149" t="s">
        <v>59</v>
      </c>
      <c r="C430" s="95" t="s">
        <v>292</v>
      </c>
      <c r="D430" s="149" t="s">
        <v>824</v>
      </c>
      <c r="E430" s="150">
        <v>200</v>
      </c>
      <c r="F430" s="150"/>
      <c r="G430" s="146">
        <f>G431</f>
        <v>103910</v>
      </c>
      <c r="H430" s="146">
        <v>0</v>
      </c>
      <c r="I430" s="147">
        <v>0</v>
      </c>
      <c r="J430" s="214"/>
    </row>
    <row r="431" spans="1:14" ht="26.4">
      <c r="A431" s="148" t="s">
        <v>70</v>
      </c>
      <c r="B431" s="149" t="s">
        <v>59</v>
      </c>
      <c r="C431" s="95" t="s">
        <v>292</v>
      </c>
      <c r="D431" s="149" t="s">
        <v>824</v>
      </c>
      <c r="E431" s="150">
        <v>240</v>
      </c>
      <c r="F431" s="150">
        <v>900100</v>
      </c>
      <c r="G431" s="146">
        <v>103910</v>
      </c>
      <c r="H431" s="146">
        <v>0</v>
      </c>
      <c r="I431" s="147">
        <v>0</v>
      </c>
      <c r="J431" s="214"/>
    </row>
    <row r="432" spans="1:14" ht="26.4">
      <c r="A432" s="148" t="s">
        <v>79</v>
      </c>
      <c r="B432" s="149" t="s">
        <v>59</v>
      </c>
      <c r="C432" s="95" t="s">
        <v>292</v>
      </c>
      <c r="D432" s="149" t="s">
        <v>824</v>
      </c>
      <c r="E432" s="150">
        <v>600</v>
      </c>
      <c r="F432" s="150"/>
      <c r="G432" s="146">
        <f>G433+G434+G435</f>
        <v>21518.199999999997</v>
      </c>
      <c r="H432" s="146">
        <f t="shared" ref="H432:I432" si="171">H433+H434+H435</f>
        <v>0</v>
      </c>
      <c r="I432" s="147">
        <f t="shared" si="171"/>
        <v>0</v>
      </c>
      <c r="J432" s="214"/>
    </row>
    <row r="433" spans="1:10">
      <c r="A433" s="148" t="s">
        <v>81</v>
      </c>
      <c r="B433" s="149" t="s">
        <v>59</v>
      </c>
      <c r="C433" s="95" t="s">
        <v>292</v>
      </c>
      <c r="D433" s="149" t="s">
        <v>824</v>
      </c>
      <c r="E433" s="150">
        <v>610</v>
      </c>
      <c r="F433" s="150">
        <v>900100</v>
      </c>
      <c r="G433" s="146">
        <v>11047.4</v>
      </c>
      <c r="H433" s="146">
        <v>0</v>
      </c>
      <c r="I433" s="147">
        <v>0</v>
      </c>
      <c r="J433" s="214"/>
    </row>
    <row r="434" spans="1:10">
      <c r="A434" s="148" t="s">
        <v>81</v>
      </c>
      <c r="B434" s="149" t="s">
        <v>59</v>
      </c>
      <c r="C434" s="95" t="s">
        <v>292</v>
      </c>
      <c r="D434" s="149" t="s">
        <v>824</v>
      </c>
      <c r="E434" s="150">
        <v>610</v>
      </c>
      <c r="F434" s="150">
        <v>900900</v>
      </c>
      <c r="G434" s="146">
        <v>239</v>
      </c>
      <c r="H434" s="146">
        <v>0</v>
      </c>
      <c r="I434" s="147">
        <v>0</v>
      </c>
      <c r="J434" s="214"/>
    </row>
    <row r="435" spans="1:10">
      <c r="A435" s="148" t="s">
        <v>81</v>
      </c>
      <c r="B435" s="149" t="s">
        <v>59</v>
      </c>
      <c r="C435" s="95" t="s">
        <v>292</v>
      </c>
      <c r="D435" s="149" t="s">
        <v>824</v>
      </c>
      <c r="E435" s="150">
        <v>610</v>
      </c>
      <c r="F435" s="150">
        <v>900306</v>
      </c>
      <c r="G435" s="146">
        <v>10231.799999999999</v>
      </c>
      <c r="H435" s="146">
        <v>0</v>
      </c>
      <c r="I435" s="147">
        <v>0</v>
      </c>
      <c r="J435" s="214"/>
    </row>
    <row r="436" spans="1:10">
      <c r="A436" s="148" t="s">
        <v>769</v>
      </c>
      <c r="B436" s="149" t="s">
        <v>59</v>
      </c>
      <c r="C436" s="95" t="s">
        <v>292</v>
      </c>
      <c r="D436" s="149" t="s">
        <v>770</v>
      </c>
      <c r="E436" s="150"/>
      <c r="F436" s="150"/>
      <c r="G436" s="146">
        <f t="shared" ref="G436:I437" si="172">G437</f>
        <v>14734</v>
      </c>
      <c r="H436" s="146">
        <f t="shared" si="172"/>
        <v>21453</v>
      </c>
      <c r="I436" s="147">
        <f t="shared" si="172"/>
        <v>22311</v>
      </c>
      <c r="J436" s="214"/>
    </row>
    <row r="437" spans="1:10">
      <c r="A437" s="148" t="s">
        <v>68</v>
      </c>
      <c r="B437" s="149" t="s">
        <v>59</v>
      </c>
      <c r="C437" s="95" t="s">
        <v>292</v>
      </c>
      <c r="D437" s="149" t="s">
        <v>770</v>
      </c>
      <c r="E437" s="150">
        <v>200</v>
      </c>
      <c r="F437" s="150"/>
      <c r="G437" s="146">
        <f t="shared" si="172"/>
        <v>14734</v>
      </c>
      <c r="H437" s="146">
        <f t="shared" si="172"/>
        <v>21453</v>
      </c>
      <c r="I437" s="147">
        <f t="shared" si="172"/>
        <v>22311</v>
      </c>
      <c r="J437" s="214"/>
    </row>
    <row r="438" spans="1:10" ht="26.4">
      <c r="A438" s="148" t="s">
        <v>70</v>
      </c>
      <c r="B438" s="149" t="s">
        <v>59</v>
      </c>
      <c r="C438" s="95" t="s">
        <v>292</v>
      </c>
      <c r="D438" s="149" t="s">
        <v>770</v>
      </c>
      <c r="E438" s="150">
        <v>240</v>
      </c>
      <c r="F438" s="150">
        <v>900100</v>
      </c>
      <c r="G438" s="146">
        <v>14734</v>
      </c>
      <c r="H438" s="146">
        <v>21453</v>
      </c>
      <c r="I438" s="147">
        <v>22311</v>
      </c>
      <c r="J438" s="214"/>
    </row>
    <row r="439" spans="1:10">
      <c r="A439" s="148" t="s">
        <v>670</v>
      </c>
      <c r="B439" s="149">
        <v>901</v>
      </c>
      <c r="C439" s="95" t="s">
        <v>292</v>
      </c>
      <c r="D439" s="149" t="s">
        <v>671</v>
      </c>
      <c r="E439" s="150"/>
      <c r="F439" s="150"/>
      <c r="G439" s="146">
        <f>G440</f>
        <v>0</v>
      </c>
      <c r="H439" s="146">
        <f t="shared" ref="H439:I439" si="173">H440</f>
        <v>33480</v>
      </c>
      <c r="I439" s="147">
        <f t="shared" si="173"/>
        <v>0</v>
      </c>
      <c r="J439" s="214"/>
    </row>
    <row r="440" spans="1:10">
      <c r="A440" s="148" t="s">
        <v>68</v>
      </c>
      <c r="B440" s="149">
        <v>901</v>
      </c>
      <c r="C440" s="95" t="s">
        <v>292</v>
      </c>
      <c r="D440" s="149" t="s">
        <v>671</v>
      </c>
      <c r="E440" s="150">
        <v>200</v>
      </c>
      <c r="F440" s="150"/>
      <c r="G440" s="146">
        <f>G442+G441</f>
        <v>0</v>
      </c>
      <c r="H440" s="146">
        <f>H441+H442</f>
        <v>33480</v>
      </c>
      <c r="I440" s="147">
        <f>I442+I441</f>
        <v>0</v>
      </c>
      <c r="J440" s="214"/>
    </row>
    <row r="441" spans="1:10">
      <c r="A441" s="148"/>
      <c r="B441" s="149">
        <v>901</v>
      </c>
      <c r="C441" s="95" t="s">
        <v>292</v>
      </c>
      <c r="D441" s="149" t="s">
        <v>671</v>
      </c>
      <c r="E441" s="150">
        <v>240</v>
      </c>
      <c r="F441" s="150">
        <v>900302</v>
      </c>
      <c r="G441" s="146">
        <v>0</v>
      </c>
      <c r="H441" s="146">
        <v>26147.9</v>
      </c>
      <c r="I441" s="147">
        <v>0</v>
      </c>
      <c r="J441" s="214"/>
    </row>
    <row r="442" spans="1:10" ht="26.4">
      <c r="A442" s="148" t="s">
        <v>70</v>
      </c>
      <c r="B442" s="149">
        <v>901</v>
      </c>
      <c r="C442" s="95" t="s">
        <v>292</v>
      </c>
      <c r="D442" s="149" t="s">
        <v>671</v>
      </c>
      <c r="E442" s="150">
        <v>240</v>
      </c>
      <c r="F442" s="150">
        <v>900100</v>
      </c>
      <c r="G442" s="146">
        <v>0</v>
      </c>
      <c r="H442" s="146">
        <v>7332.1</v>
      </c>
      <c r="I442" s="147">
        <v>0</v>
      </c>
      <c r="J442" s="214"/>
    </row>
    <row r="443" spans="1:10">
      <c r="A443" s="148" t="s">
        <v>737</v>
      </c>
      <c r="B443" s="149">
        <v>901</v>
      </c>
      <c r="C443" s="95" t="s">
        <v>292</v>
      </c>
      <c r="D443" s="149" t="s">
        <v>736</v>
      </c>
      <c r="E443" s="150"/>
      <c r="F443" s="150"/>
      <c r="G443" s="146">
        <f>G444</f>
        <v>50000</v>
      </c>
      <c r="H443" s="146">
        <f t="shared" ref="H443:I443" si="174">H444</f>
        <v>263823</v>
      </c>
      <c r="I443" s="147">
        <f t="shared" si="174"/>
        <v>615587</v>
      </c>
      <c r="J443" s="214"/>
    </row>
    <row r="444" spans="1:10" ht="26.4">
      <c r="A444" s="148" t="s">
        <v>79</v>
      </c>
      <c r="B444" s="149">
        <v>901</v>
      </c>
      <c r="C444" s="95" t="s">
        <v>292</v>
      </c>
      <c r="D444" s="149" t="s">
        <v>736</v>
      </c>
      <c r="E444" s="150">
        <v>600</v>
      </c>
      <c r="F444" s="150"/>
      <c r="G444" s="146">
        <f>G445+G446</f>
        <v>50000</v>
      </c>
      <c r="H444" s="146">
        <f t="shared" ref="H444:I444" si="175">H445+H446</f>
        <v>263823</v>
      </c>
      <c r="I444" s="147">
        <f t="shared" si="175"/>
        <v>615587</v>
      </c>
      <c r="J444" s="214"/>
    </row>
    <row r="445" spans="1:10">
      <c r="A445" s="148" t="s">
        <v>104</v>
      </c>
      <c r="B445" s="149">
        <v>901</v>
      </c>
      <c r="C445" s="95" t="s">
        <v>292</v>
      </c>
      <c r="D445" s="149" t="s">
        <v>736</v>
      </c>
      <c r="E445" s="150">
        <v>620</v>
      </c>
      <c r="F445" s="150">
        <v>900302</v>
      </c>
      <c r="G445" s="146">
        <v>39050</v>
      </c>
      <c r="H445" s="146">
        <v>206045.8</v>
      </c>
      <c r="I445" s="147">
        <v>480773.4</v>
      </c>
      <c r="J445" s="214"/>
    </row>
    <row r="446" spans="1:10">
      <c r="A446" s="148" t="s">
        <v>104</v>
      </c>
      <c r="B446" s="149">
        <v>901</v>
      </c>
      <c r="C446" s="95" t="s">
        <v>292</v>
      </c>
      <c r="D446" s="149" t="s">
        <v>736</v>
      </c>
      <c r="E446" s="150">
        <v>620</v>
      </c>
      <c r="F446" s="150">
        <v>900100</v>
      </c>
      <c r="G446" s="146">
        <v>10950</v>
      </c>
      <c r="H446" s="146">
        <v>57777.2</v>
      </c>
      <c r="I446" s="147">
        <v>134813.6</v>
      </c>
      <c r="J446" s="214"/>
    </row>
    <row r="447" spans="1:10">
      <c r="A447" s="148" t="s">
        <v>865</v>
      </c>
      <c r="B447" s="149">
        <v>901</v>
      </c>
      <c r="C447" s="116" t="s">
        <v>292</v>
      </c>
      <c r="D447" s="149" t="s">
        <v>864</v>
      </c>
      <c r="E447" s="150"/>
      <c r="F447" s="150"/>
      <c r="G447" s="146">
        <f>G448</f>
        <v>360</v>
      </c>
      <c r="H447" s="146">
        <f t="shared" ref="H447:I448" si="176">H448</f>
        <v>0</v>
      </c>
      <c r="I447" s="147">
        <f t="shared" si="176"/>
        <v>0</v>
      </c>
      <c r="J447" s="214"/>
    </row>
    <row r="448" spans="1:10" ht="26.4">
      <c r="A448" s="148" t="s">
        <v>79</v>
      </c>
      <c r="B448" s="149">
        <v>901</v>
      </c>
      <c r="C448" s="116" t="s">
        <v>292</v>
      </c>
      <c r="D448" s="149" t="s">
        <v>864</v>
      </c>
      <c r="E448" s="150">
        <v>600</v>
      </c>
      <c r="F448" s="150"/>
      <c r="G448" s="146">
        <f>G449</f>
        <v>360</v>
      </c>
      <c r="H448" s="146">
        <f t="shared" si="176"/>
        <v>0</v>
      </c>
      <c r="I448" s="147">
        <f t="shared" si="176"/>
        <v>0</v>
      </c>
      <c r="J448" s="214"/>
    </row>
    <row r="449" spans="1:10">
      <c r="A449" s="148" t="s">
        <v>104</v>
      </c>
      <c r="B449" s="149">
        <v>901</v>
      </c>
      <c r="C449" s="116" t="s">
        <v>292</v>
      </c>
      <c r="D449" s="149" t="s">
        <v>864</v>
      </c>
      <c r="E449" s="150">
        <v>620</v>
      </c>
      <c r="F449" s="150">
        <v>900100</v>
      </c>
      <c r="G449" s="146">
        <v>360</v>
      </c>
      <c r="H449" s="146">
        <v>0</v>
      </c>
      <c r="I449" s="147">
        <v>0</v>
      </c>
      <c r="J449" s="214"/>
    </row>
    <row r="450" spans="1:10">
      <c r="A450" s="151" t="s">
        <v>191</v>
      </c>
      <c r="B450" s="149">
        <v>901</v>
      </c>
      <c r="C450" s="79" t="s">
        <v>292</v>
      </c>
      <c r="D450" s="127" t="s">
        <v>771</v>
      </c>
      <c r="E450" s="152"/>
      <c r="F450" s="152"/>
      <c r="G450" s="141">
        <f>G454+G458+G451</f>
        <v>407909.3</v>
      </c>
      <c r="H450" s="141">
        <f t="shared" ref="H450:I450" si="177">H454+H458+H451</f>
        <v>31597</v>
      </c>
      <c r="I450" s="142">
        <f t="shared" si="177"/>
        <v>39084</v>
      </c>
      <c r="J450" s="214"/>
    </row>
    <row r="451" spans="1:10" ht="52.8">
      <c r="A451" s="148" t="s">
        <v>805</v>
      </c>
      <c r="B451" s="149">
        <v>901</v>
      </c>
      <c r="C451" s="95" t="s">
        <v>292</v>
      </c>
      <c r="D451" s="150" t="s">
        <v>806</v>
      </c>
      <c r="E451" s="150"/>
      <c r="F451" s="150"/>
      <c r="G451" s="146">
        <f>G452</f>
        <v>30382</v>
      </c>
      <c r="H451" s="146">
        <f t="shared" ref="H451:I452" si="178">H452</f>
        <v>31597</v>
      </c>
      <c r="I451" s="147">
        <f t="shared" si="178"/>
        <v>32861</v>
      </c>
      <c r="J451" s="214"/>
    </row>
    <row r="452" spans="1:10">
      <c r="A452" s="148" t="s">
        <v>68</v>
      </c>
      <c r="B452" s="149">
        <v>901</v>
      </c>
      <c r="C452" s="95" t="s">
        <v>292</v>
      </c>
      <c r="D452" s="150" t="s">
        <v>806</v>
      </c>
      <c r="E452" s="150">
        <v>200</v>
      </c>
      <c r="F452" s="150"/>
      <c r="G452" s="146">
        <f>G453</f>
        <v>30382</v>
      </c>
      <c r="H452" s="146">
        <f t="shared" si="178"/>
        <v>31597</v>
      </c>
      <c r="I452" s="147">
        <f t="shared" si="178"/>
        <v>32861</v>
      </c>
      <c r="J452" s="214"/>
    </row>
    <row r="453" spans="1:10" ht="26.4">
      <c r="A453" s="148" t="s">
        <v>70</v>
      </c>
      <c r="B453" s="149">
        <v>901</v>
      </c>
      <c r="C453" s="95" t="s">
        <v>292</v>
      </c>
      <c r="D453" s="150" t="s">
        <v>806</v>
      </c>
      <c r="E453" s="150">
        <v>240</v>
      </c>
      <c r="F453" s="150">
        <v>900100</v>
      </c>
      <c r="G453" s="146">
        <v>30382</v>
      </c>
      <c r="H453" s="146">
        <v>31597</v>
      </c>
      <c r="I453" s="147">
        <v>32861</v>
      </c>
      <c r="J453" s="214"/>
    </row>
    <row r="454" spans="1:10" ht="39.6">
      <c r="A454" s="148" t="s">
        <v>672</v>
      </c>
      <c r="B454" s="149">
        <v>901</v>
      </c>
      <c r="C454" s="95" t="s">
        <v>292</v>
      </c>
      <c r="D454" s="128" t="s">
        <v>772</v>
      </c>
      <c r="E454" s="150"/>
      <c r="F454" s="150"/>
      <c r="G454" s="146">
        <f>G455</f>
        <v>377527.3</v>
      </c>
      <c r="H454" s="192">
        <f t="shared" ref="H454:I454" si="179">H455</f>
        <v>0</v>
      </c>
      <c r="I454" s="193">
        <f t="shared" si="179"/>
        <v>0</v>
      </c>
      <c r="J454" s="214"/>
    </row>
    <row r="455" spans="1:10" ht="26.4">
      <c r="A455" s="148" t="s">
        <v>79</v>
      </c>
      <c r="B455" s="149">
        <v>901</v>
      </c>
      <c r="C455" s="95" t="s">
        <v>292</v>
      </c>
      <c r="D455" s="128" t="s">
        <v>772</v>
      </c>
      <c r="E455" s="150">
        <v>600</v>
      </c>
      <c r="F455" s="150"/>
      <c r="G455" s="146">
        <f>G456+G457</f>
        <v>377527.3</v>
      </c>
      <c r="H455" s="146">
        <f t="shared" ref="H455:I455" si="180">H456+H457</f>
        <v>0</v>
      </c>
      <c r="I455" s="147">
        <f t="shared" si="180"/>
        <v>0</v>
      </c>
      <c r="J455" s="214"/>
    </row>
    <row r="456" spans="1:10">
      <c r="A456" s="148" t="s">
        <v>81</v>
      </c>
      <c r="B456" s="149">
        <v>901</v>
      </c>
      <c r="C456" s="95" t="s">
        <v>292</v>
      </c>
      <c r="D456" s="128" t="s">
        <v>772</v>
      </c>
      <c r="E456" s="150">
        <v>610</v>
      </c>
      <c r="F456" s="150">
        <v>900302</v>
      </c>
      <c r="G456" s="146">
        <v>306174.59999999998</v>
      </c>
      <c r="H456" s="192">
        <v>0</v>
      </c>
      <c r="I456" s="147">
        <v>0</v>
      </c>
      <c r="J456" s="214"/>
    </row>
    <row r="457" spans="1:10">
      <c r="A457" s="148" t="s">
        <v>81</v>
      </c>
      <c r="B457" s="149">
        <v>901</v>
      </c>
      <c r="C457" s="95" t="s">
        <v>292</v>
      </c>
      <c r="D457" s="128" t="s">
        <v>772</v>
      </c>
      <c r="E457" s="150">
        <v>610</v>
      </c>
      <c r="F457" s="150">
        <v>900100</v>
      </c>
      <c r="G457" s="146">
        <v>71352.7</v>
      </c>
      <c r="H457" s="192">
        <v>0</v>
      </c>
      <c r="I457" s="147">
        <v>0</v>
      </c>
      <c r="J457" s="214"/>
    </row>
    <row r="458" spans="1:10" ht="39.6">
      <c r="A458" s="148" t="s">
        <v>789</v>
      </c>
      <c r="B458" s="149">
        <v>901</v>
      </c>
      <c r="C458" s="95" t="s">
        <v>292</v>
      </c>
      <c r="D458" s="128" t="s">
        <v>790</v>
      </c>
      <c r="E458" s="150"/>
      <c r="F458" s="150"/>
      <c r="G458" s="146">
        <f t="shared" ref="G458:H458" si="181">G459</f>
        <v>0</v>
      </c>
      <c r="H458" s="146">
        <f t="shared" si="181"/>
        <v>0</v>
      </c>
      <c r="I458" s="147">
        <f>I459</f>
        <v>6223</v>
      </c>
      <c r="J458" s="214"/>
    </row>
    <row r="459" spans="1:10">
      <c r="A459" s="148" t="s">
        <v>68</v>
      </c>
      <c r="B459" s="149">
        <v>901</v>
      </c>
      <c r="C459" s="95" t="s">
        <v>292</v>
      </c>
      <c r="D459" s="128" t="s">
        <v>790</v>
      </c>
      <c r="E459" s="150">
        <v>200</v>
      </c>
      <c r="F459" s="150"/>
      <c r="G459" s="146">
        <f t="shared" ref="G459:H459" si="182">G460+G461</f>
        <v>0</v>
      </c>
      <c r="H459" s="146">
        <f t="shared" si="182"/>
        <v>0</v>
      </c>
      <c r="I459" s="147">
        <f>I460+I461</f>
        <v>6223</v>
      </c>
      <c r="J459" s="214"/>
    </row>
    <row r="460" spans="1:10" ht="26.4">
      <c r="A460" s="148" t="s">
        <v>70</v>
      </c>
      <c r="B460" s="149">
        <v>901</v>
      </c>
      <c r="C460" s="95" t="s">
        <v>292</v>
      </c>
      <c r="D460" s="128" t="s">
        <v>790</v>
      </c>
      <c r="E460" s="150">
        <v>240</v>
      </c>
      <c r="F460" s="150">
        <v>900302</v>
      </c>
      <c r="G460" s="146">
        <v>0</v>
      </c>
      <c r="H460" s="146">
        <v>0</v>
      </c>
      <c r="I460" s="147">
        <v>4860.2</v>
      </c>
      <c r="J460" s="214"/>
    </row>
    <row r="461" spans="1:10" ht="26.4">
      <c r="A461" s="148" t="s">
        <v>70</v>
      </c>
      <c r="B461" s="149">
        <v>901</v>
      </c>
      <c r="C461" s="95" t="s">
        <v>292</v>
      </c>
      <c r="D461" s="128" t="s">
        <v>790</v>
      </c>
      <c r="E461" s="150">
        <v>240</v>
      </c>
      <c r="F461" s="150">
        <v>900100</v>
      </c>
      <c r="G461" s="146">
        <v>0</v>
      </c>
      <c r="H461" s="146">
        <v>0</v>
      </c>
      <c r="I461" s="147">
        <v>1362.8</v>
      </c>
      <c r="J461" s="214"/>
    </row>
    <row r="462" spans="1:10" ht="26.4">
      <c r="A462" s="143" t="s">
        <v>399</v>
      </c>
      <c r="B462" s="137">
        <v>901</v>
      </c>
      <c r="C462" s="79" t="s">
        <v>292</v>
      </c>
      <c r="D462" s="127" t="s">
        <v>223</v>
      </c>
      <c r="E462" s="150"/>
      <c r="F462" s="150"/>
      <c r="G462" s="141">
        <f>G463</f>
        <v>709294.5</v>
      </c>
      <c r="H462" s="141">
        <f t="shared" ref="H462:I462" si="183">H463</f>
        <v>628944</v>
      </c>
      <c r="I462" s="142">
        <f t="shared" si="183"/>
        <v>639595</v>
      </c>
      <c r="J462" s="214"/>
    </row>
    <row r="463" spans="1:10" ht="26.4">
      <c r="A463" s="158" t="s">
        <v>606</v>
      </c>
      <c r="B463" s="137">
        <v>901</v>
      </c>
      <c r="C463" s="79" t="s">
        <v>292</v>
      </c>
      <c r="D463" s="127" t="s">
        <v>224</v>
      </c>
      <c r="E463" s="152"/>
      <c r="F463" s="152"/>
      <c r="G463" s="141">
        <f>G464+G478+G482+G472+G475+G469</f>
        <v>709294.5</v>
      </c>
      <c r="H463" s="141">
        <f t="shared" ref="H463:I463" si="184">H464+H478+H482+H472+H475+H469</f>
        <v>628944</v>
      </c>
      <c r="I463" s="142">
        <f t="shared" si="184"/>
        <v>639595</v>
      </c>
      <c r="J463" s="214"/>
    </row>
    <row r="464" spans="1:10">
      <c r="A464" s="148" t="s">
        <v>609</v>
      </c>
      <c r="B464" s="149">
        <v>901</v>
      </c>
      <c r="C464" s="95" t="s">
        <v>292</v>
      </c>
      <c r="D464" s="128" t="s">
        <v>434</v>
      </c>
      <c r="E464" s="150"/>
      <c r="F464" s="150"/>
      <c r="G464" s="146">
        <f>G465+G468</f>
        <v>185323.5</v>
      </c>
      <c r="H464" s="146">
        <f t="shared" ref="H464:I464" si="185">H465+H468</f>
        <v>140409</v>
      </c>
      <c r="I464" s="147">
        <f t="shared" si="185"/>
        <v>152610</v>
      </c>
      <c r="J464" s="214"/>
    </row>
    <row r="465" spans="1:10">
      <c r="A465" s="148" t="s">
        <v>68</v>
      </c>
      <c r="B465" s="149">
        <v>901</v>
      </c>
      <c r="C465" s="95" t="s">
        <v>292</v>
      </c>
      <c r="D465" s="128" t="s">
        <v>434</v>
      </c>
      <c r="E465" s="150" t="s">
        <v>69</v>
      </c>
      <c r="F465" s="150"/>
      <c r="G465" s="146">
        <f t="shared" ref="G465:I465" si="186">G466</f>
        <v>182662.9</v>
      </c>
      <c r="H465" s="146">
        <f t="shared" si="186"/>
        <v>140409</v>
      </c>
      <c r="I465" s="147">
        <f t="shared" si="186"/>
        <v>152610</v>
      </c>
      <c r="J465" s="214"/>
    </row>
    <row r="466" spans="1:10" ht="26.4">
      <c r="A466" s="148" t="s">
        <v>70</v>
      </c>
      <c r="B466" s="149">
        <v>901</v>
      </c>
      <c r="C466" s="95" t="s">
        <v>292</v>
      </c>
      <c r="D466" s="128" t="s">
        <v>434</v>
      </c>
      <c r="E466" s="150" t="s">
        <v>71</v>
      </c>
      <c r="F466" s="150">
        <v>900100</v>
      </c>
      <c r="G466" s="146">
        <v>182662.9</v>
      </c>
      <c r="H466" s="146">
        <v>140409</v>
      </c>
      <c r="I466" s="147">
        <v>152610</v>
      </c>
      <c r="J466" s="214"/>
    </row>
    <row r="467" spans="1:10" ht="26.4">
      <c r="A467" s="148" t="s">
        <v>79</v>
      </c>
      <c r="B467" s="149">
        <v>901</v>
      </c>
      <c r="C467" s="95" t="s">
        <v>292</v>
      </c>
      <c r="D467" s="128" t="s">
        <v>434</v>
      </c>
      <c r="E467" s="150">
        <v>600</v>
      </c>
      <c r="F467" s="150"/>
      <c r="G467" s="146">
        <f>G468</f>
        <v>2660.6</v>
      </c>
      <c r="H467" s="146">
        <f t="shared" ref="H467:I467" si="187">H468</f>
        <v>0</v>
      </c>
      <c r="I467" s="147">
        <f t="shared" si="187"/>
        <v>0</v>
      </c>
      <c r="J467" s="214"/>
    </row>
    <row r="468" spans="1:10">
      <c r="A468" s="148" t="s">
        <v>104</v>
      </c>
      <c r="B468" s="149">
        <v>901</v>
      </c>
      <c r="C468" s="95" t="s">
        <v>292</v>
      </c>
      <c r="D468" s="128" t="s">
        <v>434</v>
      </c>
      <c r="E468" s="150">
        <v>620</v>
      </c>
      <c r="F468" s="150">
        <v>900100</v>
      </c>
      <c r="G468" s="146">
        <v>2660.6</v>
      </c>
      <c r="H468" s="146">
        <v>0</v>
      </c>
      <c r="I468" s="147">
        <v>0</v>
      </c>
      <c r="J468" s="214"/>
    </row>
    <row r="469" spans="1:10">
      <c r="A469" s="148" t="s">
        <v>775</v>
      </c>
      <c r="B469" s="149">
        <v>901</v>
      </c>
      <c r="C469" s="95" t="s">
        <v>292</v>
      </c>
      <c r="D469" s="128" t="s">
        <v>776</v>
      </c>
      <c r="E469" s="150"/>
      <c r="F469" s="150"/>
      <c r="G469" s="146">
        <f>G470</f>
        <v>4976</v>
      </c>
      <c r="H469" s="146">
        <f t="shared" ref="H469:I470" si="188">H470</f>
        <v>4976</v>
      </c>
      <c r="I469" s="147">
        <f t="shared" si="188"/>
        <v>4976</v>
      </c>
      <c r="J469" s="214"/>
    </row>
    <row r="470" spans="1:10">
      <c r="A470" s="148" t="s">
        <v>68</v>
      </c>
      <c r="B470" s="149">
        <v>901</v>
      </c>
      <c r="C470" s="95" t="s">
        <v>292</v>
      </c>
      <c r="D470" s="128" t="s">
        <v>776</v>
      </c>
      <c r="E470" s="150" t="s">
        <v>69</v>
      </c>
      <c r="F470" s="150"/>
      <c r="G470" s="146">
        <f>G471</f>
        <v>4976</v>
      </c>
      <c r="H470" s="146">
        <f t="shared" si="188"/>
        <v>4976</v>
      </c>
      <c r="I470" s="147">
        <f t="shared" si="188"/>
        <v>4976</v>
      </c>
      <c r="J470" s="214"/>
    </row>
    <row r="471" spans="1:10" ht="26.4">
      <c r="A471" s="148" t="s">
        <v>70</v>
      </c>
      <c r="B471" s="149">
        <v>901</v>
      </c>
      <c r="C471" s="95" t="s">
        <v>292</v>
      </c>
      <c r="D471" s="128" t="s">
        <v>776</v>
      </c>
      <c r="E471" s="150" t="s">
        <v>71</v>
      </c>
      <c r="F471" s="150">
        <v>900100</v>
      </c>
      <c r="G471" s="146">
        <v>4976</v>
      </c>
      <c r="H471" s="146">
        <v>4976</v>
      </c>
      <c r="I471" s="147">
        <v>4976</v>
      </c>
      <c r="J471" s="214"/>
    </row>
    <row r="472" spans="1:10" ht="26.25" customHeight="1">
      <c r="A472" s="148" t="s">
        <v>705</v>
      </c>
      <c r="B472" s="149">
        <v>901</v>
      </c>
      <c r="C472" s="95" t="s">
        <v>292</v>
      </c>
      <c r="D472" s="128" t="s">
        <v>703</v>
      </c>
      <c r="E472" s="150"/>
      <c r="F472" s="150"/>
      <c r="G472" s="146">
        <f t="shared" ref="G472:I473" si="189">G473</f>
        <v>47745</v>
      </c>
      <c r="H472" s="146">
        <f t="shared" si="189"/>
        <v>49655</v>
      </c>
      <c r="I472" s="147">
        <f t="shared" si="189"/>
        <v>51642</v>
      </c>
      <c r="J472" s="214"/>
    </row>
    <row r="473" spans="1:10">
      <c r="A473" s="148" t="s">
        <v>68</v>
      </c>
      <c r="B473" s="149">
        <v>901</v>
      </c>
      <c r="C473" s="95" t="s">
        <v>292</v>
      </c>
      <c r="D473" s="128" t="s">
        <v>703</v>
      </c>
      <c r="E473" s="150">
        <v>200</v>
      </c>
      <c r="F473" s="150"/>
      <c r="G473" s="146">
        <f t="shared" si="189"/>
        <v>47745</v>
      </c>
      <c r="H473" s="146">
        <f t="shared" si="189"/>
        <v>49655</v>
      </c>
      <c r="I473" s="147">
        <f t="shared" si="189"/>
        <v>51642</v>
      </c>
      <c r="J473" s="214"/>
    </row>
    <row r="474" spans="1:10" ht="26.4">
      <c r="A474" s="148" t="s">
        <v>70</v>
      </c>
      <c r="B474" s="149">
        <v>901</v>
      </c>
      <c r="C474" s="95" t="s">
        <v>292</v>
      </c>
      <c r="D474" s="128" t="s">
        <v>703</v>
      </c>
      <c r="E474" s="150">
        <v>240</v>
      </c>
      <c r="F474" s="150">
        <v>900100</v>
      </c>
      <c r="G474" s="146">
        <v>47745</v>
      </c>
      <c r="H474" s="146">
        <v>49655</v>
      </c>
      <c r="I474" s="147">
        <v>51642</v>
      </c>
      <c r="J474" s="214"/>
    </row>
    <row r="475" spans="1:10">
      <c r="A475" s="148" t="s">
        <v>706</v>
      </c>
      <c r="B475" s="149">
        <v>901</v>
      </c>
      <c r="C475" s="95" t="s">
        <v>292</v>
      </c>
      <c r="D475" s="128" t="s">
        <v>704</v>
      </c>
      <c r="E475" s="150"/>
      <c r="F475" s="150"/>
      <c r="G475" s="146">
        <f>G476</f>
        <v>28294</v>
      </c>
      <c r="H475" s="146">
        <f t="shared" ref="H475:I476" si="190">H476</f>
        <v>29425</v>
      </c>
      <c r="I475" s="147">
        <f t="shared" si="190"/>
        <v>30602</v>
      </c>
      <c r="J475" s="214"/>
    </row>
    <row r="476" spans="1:10">
      <c r="A476" s="148" t="s">
        <v>68</v>
      </c>
      <c r="B476" s="149">
        <v>901</v>
      </c>
      <c r="C476" s="95" t="s">
        <v>292</v>
      </c>
      <c r="D476" s="128" t="s">
        <v>704</v>
      </c>
      <c r="E476" s="150">
        <v>200</v>
      </c>
      <c r="F476" s="150"/>
      <c r="G476" s="146">
        <f>G477</f>
        <v>28294</v>
      </c>
      <c r="H476" s="146">
        <f t="shared" si="190"/>
        <v>29425</v>
      </c>
      <c r="I476" s="147">
        <f t="shared" si="190"/>
        <v>30602</v>
      </c>
      <c r="J476" s="214"/>
    </row>
    <row r="477" spans="1:10" ht="26.4">
      <c r="A477" s="148" t="s">
        <v>70</v>
      </c>
      <c r="B477" s="149">
        <v>901</v>
      </c>
      <c r="C477" s="95" t="s">
        <v>292</v>
      </c>
      <c r="D477" s="128" t="s">
        <v>704</v>
      </c>
      <c r="E477" s="150">
        <v>240</v>
      </c>
      <c r="F477" s="150">
        <v>900100</v>
      </c>
      <c r="G477" s="146">
        <v>28294</v>
      </c>
      <c r="H477" s="146">
        <v>29425</v>
      </c>
      <c r="I477" s="147">
        <v>30602</v>
      </c>
      <c r="J477" s="214"/>
    </row>
    <row r="478" spans="1:10" ht="26.4">
      <c r="A478" s="159" t="s">
        <v>650</v>
      </c>
      <c r="B478" s="149">
        <v>901</v>
      </c>
      <c r="C478" s="95" t="s">
        <v>292</v>
      </c>
      <c r="D478" s="128" t="s">
        <v>651</v>
      </c>
      <c r="E478" s="150"/>
      <c r="F478" s="150"/>
      <c r="G478" s="146">
        <f>G479</f>
        <v>439168</v>
      </c>
      <c r="H478" s="146">
        <f t="shared" ref="H478:I478" si="191">H479</f>
        <v>400540</v>
      </c>
      <c r="I478" s="147">
        <f t="shared" si="191"/>
        <v>395668</v>
      </c>
      <c r="J478" s="214"/>
    </row>
    <row r="479" spans="1:10" ht="26.4">
      <c r="A479" s="148" t="s">
        <v>79</v>
      </c>
      <c r="B479" s="149">
        <v>901</v>
      </c>
      <c r="C479" s="95" t="s">
        <v>292</v>
      </c>
      <c r="D479" s="128" t="s">
        <v>651</v>
      </c>
      <c r="E479" s="150">
        <v>600</v>
      </c>
      <c r="F479" s="150"/>
      <c r="G479" s="146">
        <f>G480+G481</f>
        <v>439168</v>
      </c>
      <c r="H479" s="146">
        <f t="shared" ref="H479:I479" si="192">H480+H481</f>
        <v>400540</v>
      </c>
      <c r="I479" s="147">
        <f t="shared" si="192"/>
        <v>395668</v>
      </c>
      <c r="J479" s="214"/>
    </row>
    <row r="480" spans="1:10">
      <c r="A480" s="148" t="s">
        <v>81</v>
      </c>
      <c r="B480" s="149">
        <v>901</v>
      </c>
      <c r="C480" s="95" t="s">
        <v>292</v>
      </c>
      <c r="D480" s="128" t="s">
        <v>651</v>
      </c>
      <c r="E480" s="150">
        <v>610</v>
      </c>
      <c r="F480" s="150">
        <v>900100</v>
      </c>
      <c r="G480" s="146">
        <v>321759.5</v>
      </c>
      <c r="H480" s="146">
        <v>277574</v>
      </c>
      <c r="I480" s="147">
        <v>276968</v>
      </c>
      <c r="J480" s="214"/>
    </row>
    <row r="481" spans="1:10">
      <c r="A481" s="148" t="s">
        <v>104</v>
      </c>
      <c r="B481" s="149">
        <v>901</v>
      </c>
      <c r="C481" s="95" t="s">
        <v>292</v>
      </c>
      <c r="D481" s="128" t="s">
        <v>651</v>
      </c>
      <c r="E481" s="150">
        <v>620</v>
      </c>
      <c r="F481" s="150">
        <v>900100</v>
      </c>
      <c r="G481" s="146">
        <v>117408.5</v>
      </c>
      <c r="H481" s="146">
        <v>122966</v>
      </c>
      <c r="I481" s="147">
        <v>118700</v>
      </c>
      <c r="J481" s="214"/>
    </row>
    <row r="482" spans="1:10">
      <c r="A482" s="145" t="s">
        <v>654</v>
      </c>
      <c r="B482" s="149">
        <v>901</v>
      </c>
      <c r="C482" s="95" t="s">
        <v>292</v>
      </c>
      <c r="D482" s="128" t="s">
        <v>777</v>
      </c>
      <c r="E482" s="150"/>
      <c r="F482" s="150"/>
      <c r="G482" s="146">
        <f>G483</f>
        <v>3788</v>
      </c>
      <c r="H482" s="146">
        <f t="shared" ref="H482:I483" si="193">H483</f>
        <v>3939</v>
      </c>
      <c r="I482" s="147">
        <f t="shared" si="193"/>
        <v>4097</v>
      </c>
      <c r="J482" s="214"/>
    </row>
    <row r="483" spans="1:10">
      <c r="A483" s="148" t="s">
        <v>68</v>
      </c>
      <c r="B483" s="149">
        <v>901</v>
      </c>
      <c r="C483" s="95" t="s">
        <v>292</v>
      </c>
      <c r="D483" s="128" t="s">
        <v>777</v>
      </c>
      <c r="E483" s="150" t="s">
        <v>69</v>
      </c>
      <c r="F483" s="150"/>
      <c r="G483" s="146">
        <f>G484</f>
        <v>3788</v>
      </c>
      <c r="H483" s="146">
        <f t="shared" si="193"/>
        <v>3939</v>
      </c>
      <c r="I483" s="147">
        <f t="shared" si="193"/>
        <v>4097</v>
      </c>
      <c r="J483" s="214"/>
    </row>
    <row r="484" spans="1:10" ht="26.4">
      <c r="A484" s="148" t="s">
        <v>70</v>
      </c>
      <c r="B484" s="149">
        <v>901</v>
      </c>
      <c r="C484" s="95" t="s">
        <v>292</v>
      </c>
      <c r="D484" s="128" t="s">
        <v>777</v>
      </c>
      <c r="E484" s="150" t="s">
        <v>71</v>
      </c>
      <c r="F484" s="150">
        <v>900100</v>
      </c>
      <c r="G484" s="146">
        <v>3788</v>
      </c>
      <c r="H484" s="146">
        <v>3939</v>
      </c>
      <c r="I484" s="147">
        <v>4097</v>
      </c>
      <c r="J484" s="214"/>
    </row>
    <row r="485" spans="1:10">
      <c r="A485" s="104" t="s">
        <v>100</v>
      </c>
      <c r="B485" s="137">
        <v>901</v>
      </c>
      <c r="C485" s="79" t="s">
        <v>339</v>
      </c>
      <c r="D485" s="149"/>
      <c r="E485" s="149"/>
      <c r="F485" s="149"/>
      <c r="G485" s="141">
        <f>G494+G486</f>
        <v>67189.5</v>
      </c>
      <c r="H485" s="141">
        <f t="shared" ref="H485:I485" si="194">H494+H486</f>
        <v>160212.79999999999</v>
      </c>
      <c r="I485" s="142">
        <f t="shared" si="194"/>
        <v>3948.4</v>
      </c>
      <c r="J485" s="214"/>
    </row>
    <row r="486" spans="1:10">
      <c r="A486" s="104" t="s">
        <v>642</v>
      </c>
      <c r="B486" s="137">
        <v>901</v>
      </c>
      <c r="C486" s="79" t="s">
        <v>641</v>
      </c>
      <c r="D486" s="149"/>
      <c r="E486" s="149"/>
      <c r="F486" s="149"/>
      <c r="G486" s="141">
        <f>G487</f>
        <v>60426.6</v>
      </c>
      <c r="H486" s="141">
        <f t="shared" ref="H486:I488" si="195">H487</f>
        <v>155764.4</v>
      </c>
      <c r="I486" s="142">
        <f t="shared" si="195"/>
        <v>0</v>
      </c>
      <c r="J486" s="214"/>
    </row>
    <row r="487" spans="1:10" ht="26.4">
      <c r="A487" s="176" t="s">
        <v>495</v>
      </c>
      <c r="B487" s="137">
        <v>901</v>
      </c>
      <c r="C487" s="79" t="s">
        <v>641</v>
      </c>
      <c r="D487" s="127" t="s">
        <v>148</v>
      </c>
      <c r="E487" s="90"/>
      <c r="F487" s="90"/>
      <c r="G487" s="141">
        <f>G488</f>
        <v>60426.6</v>
      </c>
      <c r="H487" s="141">
        <f t="shared" si="195"/>
        <v>155764.4</v>
      </c>
      <c r="I487" s="142">
        <f t="shared" si="195"/>
        <v>0</v>
      </c>
      <c r="J487" s="214"/>
    </row>
    <row r="488" spans="1:10">
      <c r="A488" s="151" t="s">
        <v>387</v>
      </c>
      <c r="B488" s="137">
        <v>901</v>
      </c>
      <c r="C488" s="79" t="s">
        <v>641</v>
      </c>
      <c r="D488" s="160" t="s">
        <v>390</v>
      </c>
      <c r="E488" s="152"/>
      <c r="F488" s="152"/>
      <c r="G488" s="141">
        <f>G489</f>
        <v>60426.6</v>
      </c>
      <c r="H488" s="141">
        <f t="shared" si="195"/>
        <v>155764.4</v>
      </c>
      <c r="I488" s="142">
        <f t="shared" si="195"/>
        <v>0</v>
      </c>
      <c r="J488" s="214"/>
    </row>
    <row r="489" spans="1:10" ht="52.8">
      <c r="A489" s="151" t="s">
        <v>388</v>
      </c>
      <c r="B489" s="137">
        <v>901</v>
      </c>
      <c r="C489" s="79" t="s">
        <v>641</v>
      </c>
      <c r="D489" s="161" t="s">
        <v>391</v>
      </c>
      <c r="E489" s="150"/>
      <c r="F489" s="150"/>
      <c r="G489" s="146">
        <f>G490</f>
        <v>60426.6</v>
      </c>
      <c r="H489" s="146">
        <f t="shared" ref="H489:I490" si="196">H490</f>
        <v>155764.4</v>
      </c>
      <c r="I489" s="147">
        <f t="shared" si="196"/>
        <v>0</v>
      </c>
      <c r="J489" s="214"/>
    </row>
    <row r="490" spans="1:10">
      <c r="A490" s="148" t="s">
        <v>389</v>
      </c>
      <c r="B490" s="149">
        <v>901</v>
      </c>
      <c r="C490" s="95" t="s">
        <v>641</v>
      </c>
      <c r="D490" s="161" t="s">
        <v>392</v>
      </c>
      <c r="E490" s="150"/>
      <c r="F490" s="150"/>
      <c r="G490" s="146">
        <f>G491</f>
        <v>60426.6</v>
      </c>
      <c r="H490" s="146">
        <f t="shared" si="196"/>
        <v>155764.4</v>
      </c>
      <c r="I490" s="147">
        <f t="shared" si="196"/>
        <v>0</v>
      </c>
      <c r="J490" s="214"/>
    </row>
    <row r="491" spans="1:10">
      <c r="A491" s="148" t="s">
        <v>95</v>
      </c>
      <c r="B491" s="149">
        <v>901</v>
      </c>
      <c r="C491" s="95" t="s">
        <v>641</v>
      </c>
      <c r="D491" s="161" t="s">
        <v>392</v>
      </c>
      <c r="E491" s="150" t="s">
        <v>96</v>
      </c>
      <c r="F491" s="150"/>
      <c r="G491" s="146">
        <f>G492+G493</f>
        <v>60426.6</v>
      </c>
      <c r="H491" s="146">
        <f t="shared" ref="H491:I491" si="197">H492+H493</f>
        <v>155764.4</v>
      </c>
      <c r="I491" s="147">
        <f t="shared" si="197"/>
        <v>0</v>
      </c>
      <c r="J491" s="214"/>
    </row>
    <row r="492" spans="1:10">
      <c r="A492" s="148" t="s">
        <v>97</v>
      </c>
      <c r="B492" s="149">
        <v>901</v>
      </c>
      <c r="C492" s="95" t="s">
        <v>641</v>
      </c>
      <c r="D492" s="161" t="s">
        <v>392</v>
      </c>
      <c r="E492" s="150" t="s">
        <v>98</v>
      </c>
      <c r="F492" s="150">
        <v>900302</v>
      </c>
      <c r="G492" s="146">
        <v>48037.1</v>
      </c>
      <c r="H492" s="146">
        <v>123832.1</v>
      </c>
      <c r="I492" s="147">
        <v>0</v>
      </c>
      <c r="J492" s="214"/>
    </row>
    <row r="493" spans="1:10">
      <c r="A493" s="148" t="s">
        <v>97</v>
      </c>
      <c r="B493" s="149">
        <v>901</v>
      </c>
      <c r="C493" s="95" t="s">
        <v>641</v>
      </c>
      <c r="D493" s="161" t="s">
        <v>392</v>
      </c>
      <c r="E493" s="150">
        <v>410</v>
      </c>
      <c r="F493" s="150">
        <v>900100</v>
      </c>
      <c r="G493" s="146">
        <v>12389.5</v>
      </c>
      <c r="H493" s="146">
        <v>31932.3</v>
      </c>
      <c r="I493" s="147">
        <v>0</v>
      </c>
      <c r="J493" s="214"/>
    </row>
    <row r="494" spans="1:10">
      <c r="A494" s="194" t="s">
        <v>101</v>
      </c>
      <c r="B494" s="137">
        <v>901</v>
      </c>
      <c r="C494" s="79" t="s">
        <v>340</v>
      </c>
      <c r="D494" s="149"/>
      <c r="E494" s="149"/>
      <c r="F494" s="149"/>
      <c r="G494" s="141">
        <f>G495</f>
        <v>6762.9</v>
      </c>
      <c r="H494" s="141">
        <f t="shared" ref="H494:I494" si="198">H495</f>
        <v>4448.3999999999996</v>
      </c>
      <c r="I494" s="142">
        <f t="shared" si="198"/>
        <v>3948.4</v>
      </c>
      <c r="J494" s="214"/>
    </row>
    <row r="495" spans="1:10">
      <c r="A495" s="102" t="s">
        <v>418</v>
      </c>
      <c r="B495" s="137">
        <v>901</v>
      </c>
      <c r="C495" s="79" t="s">
        <v>340</v>
      </c>
      <c r="D495" s="127" t="s">
        <v>153</v>
      </c>
      <c r="E495" s="149"/>
      <c r="F495" s="149"/>
      <c r="G495" s="141">
        <f>G501+G496</f>
        <v>6762.9</v>
      </c>
      <c r="H495" s="141">
        <f t="shared" ref="H495:I495" si="199">H501+H496</f>
        <v>4448.3999999999996</v>
      </c>
      <c r="I495" s="142">
        <f t="shared" si="199"/>
        <v>3948.4</v>
      </c>
      <c r="J495" s="214"/>
    </row>
    <row r="496" spans="1:10">
      <c r="A496" s="151" t="s">
        <v>561</v>
      </c>
      <c r="B496" s="137" t="s">
        <v>59</v>
      </c>
      <c r="C496" s="79" t="s">
        <v>340</v>
      </c>
      <c r="D496" s="127" t="s">
        <v>436</v>
      </c>
      <c r="E496" s="150"/>
      <c r="F496" s="150"/>
      <c r="G496" s="141">
        <f>G497</f>
        <v>148.4</v>
      </c>
      <c r="H496" s="141">
        <f t="shared" ref="H496:I496" si="200">H497</f>
        <v>148.4</v>
      </c>
      <c r="I496" s="142">
        <f t="shared" si="200"/>
        <v>148.4</v>
      </c>
      <c r="J496" s="214"/>
    </row>
    <row r="497" spans="1:10" ht="26.4">
      <c r="A497" s="148" t="s">
        <v>439</v>
      </c>
      <c r="B497" s="137" t="s">
        <v>59</v>
      </c>
      <c r="C497" s="79" t="s">
        <v>340</v>
      </c>
      <c r="D497" s="128" t="s">
        <v>437</v>
      </c>
      <c r="E497" s="150"/>
      <c r="F497" s="150"/>
      <c r="G497" s="146">
        <f>G498</f>
        <v>148.4</v>
      </c>
      <c r="H497" s="146">
        <f t="shared" ref="H497:I499" si="201">H498</f>
        <v>148.4</v>
      </c>
      <c r="I497" s="147">
        <f t="shared" si="201"/>
        <v>148.4</v>
      </c>
      <c r="J497" s="214"/>
    </row>
    <row r="498" spans="1:10" ht="52.8">
      <c r="A498" s="195" t="s">
        <v>660</v>
      </c>
      <c r="B498" s="149" t="s">
        <v>59</v>
      </c>
      <c r="C498" s="95" t="s">
        <v>340</v>
      </c>
      <c r="D498" s="128" t="s">
        <v>562</v>
      </c>
      <c r="E498" s="150"/>
      <c r="F498" s="150"/>
      <c r="G498" s="146">
        <f>G499</f>
        <v>148.4</v>
      </c>
      <c r="H498" s="146">
        <f t="shared" si="201"/>
        <v>148.4</v>
      </c>
      <c r="I498" s="147">
        <f t="shared" si="201"/>
        <v>148.4</v>
      </c>
      <c r="J498" s="214"/>
    </row>
    <row r="499" spans="1:10">
      <c r="A499" s="148" t="s">
        <v>68</v>
      </c>
      <c r="B499" s="149" t="s">
        <v>59</v>
      </c>
      <c r="C499" s="95" t="s">
        <v>340</v>
      </c>
      <c r="D499" s="128" t="s">
        <v>562</v>
      </c>
      <c r="E499" s="150">
        <v>200</v>
      </c>
      <c r="F499" s="150"/>
      <c r="G499" s="146">
        <f>G500</f>
        <v>148.4</v>
      </c>
      <c r="H499" s="146">
        <f t="shared" si="201"/>
        <v>148.4</v>
      </c>
      <c r="I499" s="147">
        <f t="shared" si="201"/>
        <v>148.4</v>
      </c>
      <c r="J499" s="214"/>
    </row>
    <row r="500" spans="1:10" ht="26.4">
      <c r="A500" s="174" t="s">
        <v>70</v>
      </c>
      <c r="B500" s="149" t="s">
        <v>59</v>
      </c>
      <c r="C500" s="95" t="s">
        <v>340</v>
      </c>
      <c r="D500" s="128" t="s">
        <v>562</v>
      </c>
      <c r="E500" s="150">
        <v>240</v>
      </c>
      <c r="F500" s="150">
        <v>900303</v>
      </c>
      <c r="G500" s="146">
        <v>148.4</v>
      </c>
      <c r="H500" s="146">
        <v>148.4</v>
      </c>
      <c r="I500" s="147">
        <v>148.4</v>
      </c>
      <c r="J500" s="214"/>
    </row>
    <row r="501" spans="1:10">
      <c r="A501" s="157" t="s">
        <v>563</v>
      </c>
      <c r="B501" s="137">
        <v>901</v>
      </c>
      <c r="C501" s="79" t="s">
        <v>340</v>
      </c>
      <c r="D501" s="127" t="s">
        <v>341</v>
      </c>
      <c r="E501" s="152"/>
      <c r="F501" s="152"/>
      <c r="G501" s="141">
        <f>G502</f>
        <v>6614.5</v>
      </c>
      <c r="H501" s="141">
        <f t="shared" ref="H501:I501" si="202">H502</f>
        <v>4300</v>
      </c>
      <c r="I501" s="142">
        <f t="shared" si="202"/>
        <v>3800</v>
      </c>
      <c r="J501" s="214"/>
    </row>
    <row r="502" spans="1:10" ht="28.5" customHeight="1">
      <c r="A502" s="196" t="s">
        <v>565</v>
      </c>
      <c r="B502" s="149">
        <v>901</v>
      </c>
      <c r="C502" s="79" t="s">
        <v>340</v>
      </c>
      <c r="D502" s="127" t="s">
        <v>564</v>
      </c>
      <c r="E502" s="150"/>
      <c r="F502" s="150"/>
      <c r="G502" s="146">
        <f>G503+G508+G511+G514</f>
        <v>6614.5</v>
      </c>
      <c r="H502" s="146">
        <f t="shared" ref="H502:I502" si="203">H503+H508+H511+H514</f>
        <v>4300</v>
      </c>
      <c r="I502" s="147">
        <f t="shared" si="203"/>
        <v>3800</v>
      </c>
      <c r="J502" s="214"/>
    </row>
    <row r="503" spans="1:10" ht="26.4">
      <c r="A503" s="174" t="s">
        <v>629</v>
      </c>
      <c r="B503" s="149">
        <v>901</v>
      </c>
      <c r="C503" s="95" t="s">
        <v>340</v>
      </c>
      <c r="D503" s="128" t="s">
        <v>566</v>
      </c>
      <c r="E503" s="150"/>
      <c r="F503" s="150"/>
      <c r="G503" s="146">
        <f>G504+G506</f>
        <v>1500</v>
      </c>
      <c r="H503" s="146">
        <f t="shared" ref="H503:I503" si="204">H504+H506</f>
        <v>1000</v>
      </c>
      <c r="I503" s="146">
        <f t="shared" si="204"/>
        <v>1000</v>
      </c>
      <c r="J503" s="214"/>
    </row>
    <row r="504" spans="1:10">
      <c r="A504" s="148" t="s">
        <v>68</v>
      </c>
      <c r="B504" s="149">
        <v>901</v>
      </c>
      <c r="C504" s="95" t="s">
        <v>340</v>
      </c>
      <c r="D504" s="128" t="s">
        <v>566</v>
      </c>
      <c r="E504" s="150" t="s">
        <v>69</v>
      </c>
      <c r="F504" s="150"/>
      <c r="G504" s="146">
        <f>G505</f>
        <v>1485.8</v>
      </c>
      <c r="H504" s="146">
        <f t="shared" ref="H504:I512" si="205">H505</f>
        <v>1000</v>
      </c>
      <c r="I504" s="147">
        <f t="shared" si="205"/>
        <v>1000</v>
      </c>
      <c r="J504" s="214"/>
    </row>
    <row r="505" spans="1:10" ht="26.4">
      <c r="A505" s="174" t="s">
        <v>70</v>
      </c>
      <c r="B505" s="149">
        <v>901</v>
      </c>
      <c r="C505" s="95" t="s">
        <v>340</v>
      </c>
      <c r="D505" s="128" t="s">
        <v>566</v>
      </c>
      <c r="E505" s="150" t="s">
        <v>71</v>
      </c>
      <c r="F505" s="150">
        <v>900100</v>
      </c>
      <c r="G505" s="146">
        <v>1485.8</v>
      </c>
      <c r="H505" s="146">
        <v>1000</v>
      </c>
      <c r="I505" s="147">
        <v>1000</v>
      </c>
      <c r="J505" s="214"/>
    </row>
    <row r="506" spans="1:10">
      <c r="A506" s="148" t="s">
        <v>72</v>
      </c>
      <c r="B506" s="149">
        <v>901</v>
      </c>
      <c r="C506" s="95" t="s">
        <v>340</v>
      </c>
      <c r="D506" s="128" t="s">
        <v>566</v>
      </c>
      <c r="E506" s="150">
        <v>800</v>
      </c>
      <c r="F506" s="150"/>
      <c r="G506" s="146">
        <f>G507</f>
        <v>14.2</v>
      </c>
      <c r="H506" s="146">
        <f t="shared" ref="H506:I506" si="206">H507</f>
        <v>0</v>
      </c>
      <c r="I506" s="146">
        <f t="shared" si="206"/>
        <v>0</v>
      </c>
      <c r="J506" s="214"/>
    </row>
    <row r="507" spans="1:10">
      <c r="A507" s="148" t="s">
        <v>74</v>
      </c>
      <c r="B507" s="149">
        <v>901</v>
      </c>
      <c r="C507" s="95" t="s">
        <v>340</v>
      </c>
      <c r="D507" s="128" t="s">
        <v>566</v>
      </c>
      <c r="E507" s="150">
        <v>850</v>
      </c>
      <c r="F507" s="150">
        <v>900100</v>
      </c>
      <c r="G507" s="146">
        <v>14.2</v>
      </c>
      <c r="H507" s="146">
        <v>0</v>
      </c>
      <c r="I507" s="147">
        <v>0</v>
      </c>
      <c r="J507" s="214"/>
    </row>
    <row r="508" spans="1:10" ht="52.8">
      <c r="A508" s="174" t="s">
        <v>569</v>
      </c>
      <c r="B508" s="149">
        <v>901</v>
      </c>
      <c r="C508" s="95" t="s">
        <v>340</v>
      </c>
      <c r="D508" s="128" t="s">
        <v>567</v>
      </c>
      <c r="E508" s="150"/>
      <c r="F508" s="150"/>
      <c r="G508" s="146">
        <f>G509</f>
        <v>2000</v>
      </c>
      <c r="H508" s="146">
        <f t="shared" ref="H508:I508" si="207">H509</f>
        <v>1800</v>
      </c>
      <c r="I508" s="147">
        <f t="shared" si="207"/>
        <v>1600</v>
      </c>
      <c r="J508" s="214"/>
    </row>
    <row r="509" spans="1:10">
      <c r="A509" s="148" t="s">
        <v>68</v>
      </c>
      <c r="B509" s="149">
        <v>901</v>
      </c>
      <c r="C509" s="95" t="s">
        <v>340</v>
      </c>
      <c r="D509" s="128" t="s">
        <v>567</v>
      </c>
      <c r="E509" s="150" t="s">
        <v>69</v>
      </c>
      <c r="F509" s="150"/>
      <c r="G509" s="146">
        <f>G510</f>
        <v>2000</v>
      </c>
      <c r="H509" s="146">
        <f t="shared" si="205"/>
        <v>1800</v>
      </c>
      <c r="I509" s="147">
        <f t="shared" si="205"/>
        <v>1600</v>
      </c>
      <c r="J509" s="214"/>
    </row>
    <row r="510" spans="1:10" ht="26.4">
      <c r="A510" s="174" t="s">
        <v>70</v>
      </c>
      <c r="B510" s="149">
        <v>901</v>
      </c>
      <c r="C510" s="95" t="s">
        <v>340</v>
      </c>
      <c r="D510" s="128" t="s">
        <v>567</v>
      </c>
      <c r="E510" s="150" t="s">
        <v>71</v>
      </c>
      <c r="F510" s="150">
        <v>900100</v>
      </c>
      <c r="G510" s="146">
        <v>2000</v>
      </c>
      <c r="H510" s="146">
        <v>1800</v>
      </c>
      <c r="I510" s="147">
        <v>1600</v>
      </c>
      <c r="J510" s="214"/>
    </row>
    <row r="511" spans="1:10" ht="39.6">
      <c r="A511" s="174" t="s">
        <v>570</v>
      </c>
      <c r="B511" s="149">
        <v>901</v>
      </c>
      <c r="C511" s="95" t="s">
        <v>340</v>
      </c>
      <c r="D511" s="128" t="s">
        <v>568</v>
      </c>
      <c r="E511" s="150"/>
      <c r="F511" s="150"/>
      <c r="G511" s="146">
        <f>G512</f>
        <v>1400</v>
      </c>
      <c r="H511" s="146">
        <f t="shared" si="205"/>
        <v>1500</v>
      </c>
      <c r="I511" s="147">
        <f t="shared" si="205"/>
        <v>1200</v>
      </c>
      <c r="J511" s="214"/>
    </row>
    <row r="512" spans="1:10">
      <c r="A512" s="148" t="s">
        <v>68</v>
      </c>
      <c r="B512" s="149">
        <v>901</v>
      </c>
      <c r="C512" s="95" t="s">
        <v>340</v>
      </c>
      <c r="D512" s="128" t="s">
        <v>568</v>
      </c>
      <c r="E512" s="150" t="s">
        <v>69</v>
      </c>
      <c r="F512" s="150"/>
      <c r="G512" s="146">
        <f>G513</f>
        <v>1400</v>
      </c>
      <c r="H512" s="146">
        <f t="shared" si="205"/>
        <v>1500</v>
      </c>
      <c r="I512" s="147">
        <f t="shared" si="205"/>
        <v>1200</v>
      </c>
      <c r="J512" s="214"/>
    </row>
    <row r="513" spans="1:10" ht="26.4">
      <c r="A513" s="174" t="s">
        <v>70</v>
      </c>
      <c r="B513" s="149">
        <v>901</v>
      </c>
      <c r="C513" s="95" t="s">
        <v>340</v>
      </c>
      <c r="D513" s="128" t="s">
        <v>568</v>
      </c>
      <c r="E513" s="150" t="s">
        <v>71</v>
      </c>
      <c r="F513" s="150">
        <v>900100</v>
      </c>
      <c r="G513" s="146">
        <v>1400</v>
      </c>
      <c r="H513" s="146">
        <v>1500</v>
      </c>
      <c r="I513" s="147">
        <v>1200</v>
      </c>
      <c r="J513" s="214"/>
    </row>
    <row r="514" spans="1:10" ht="26.4">
      <c r="A514" s="174" t="s">
        <v>665</v>
      </c>
      <c r="B514" s="149">
        <v>901</v>
      </c>
      <c r="C514" s="95" t="s">
        <v>340</v>
      </c>
      <c r="D514" s="128" t="s">
        <v>664</v>
      </c>
      <c r="E514" s="150"/>
      <c r="F514" s="150"/>
      <c r="G514" s="146">
        <f>G515</f>
        <v>1714.5</v>
      </c>
      <c r="H514" s="146">
        <f t="shared" ref="H514:I515" si="208">H515</f>
        <v>0</v>
      </c>
      <c r="I514" s="147">
        <f t="shared" si="208"/>
        <v>0</v>
      </c>
      <c r="J514" s="214"/>
    </row>
    <row r="515" spans="1:10">
      <c r="A515" s="148" t="s">
        <v>68</v>
      </c>
      <c r="B515" s="149">
        <v>901</v>
      </c>
      <c r="C515" s="95" t="s">
        <v>340</v>
      </c>
      <c r="D515" s="128" t="s">
        <v>664</v>
      </c>
      <c r="E515" s="150" t="s">
        <v>69</v>
      </c>
      <c r="F515" s="150"/>
      <c r="G515" s="146">
        <f>G516</f>
        <v>1714.5</v>
      </c>
      <c r="H515" s="146">
        <f t="shared" si="208"/>
        <v>0</v>
      </c>
      <c r="I515" s="147">
        <f t="shared" si="208"/>
        <v>0</v>
      </c>
      <c r="J515" s="214"/>
    </row>
    <row r="516" spans="1:10" ht="26.4">
      <c r="A516" s="174" t="s">
        <v>70</v>
      </c>
      <c r="B516" s="149">
        <v>901</v>
      </c>
      <c r="C516" s="95" t="s">
        <v>340</v>
      </c>
      <c r="D516" s="128" t="s">
        <v>664</v>
      </c>
      <c r="E516" s="150" t="s">
        <v>71</v>
      </c>
      <c r="F516" s="150">
        <v>900100</v>
      </c>
      <c r="G516" s="146">
        <v>1714.5</v>
      </c>
      <c r="H516" s="146">
        <v>0</v>
      </c>
      <c r="I516" s="147">
        <v>0</v>
      </c>
      <c r="J516" s="214"/>
    </row>
    <row r="517" spans="1:10" ht="19.5" customHeight="1">
      <c r="A517" s="100" t="s">
        <v>102</v>
      </c>
      <c r="B517" s="76" t="s">
        <v>59</v>
      </c>
      <c r="C517" s="77" t="s">
        <v>364</v>
      </c>
      <c r="D517" s="76"/>
      <c r="E517" s="76"/>
      <c r="F517" s="76"/>
      <c r="G517" s="141">
        <f>G525+G541+G518+G553</f>
        <v>92128.1</v>
      </c>
      <c r="H517" s="141">
        <f t="shared" ref="H517:I517" si="209">H525+H541+H518+H553</f>
        <v>83409</v>
      </c>
      <c r="I517" s="142">
        <f t="shared" si="209"/>
        <v>83409</v>
      </c>
      <c r="J517" s="214"/>
    </row>
    <row r="518" spans="1:10" ht="19.5" customHeight="1">
      <c r="A518" s="151" t="s">
        <v>131</v>
      </c>
      <c r="B518" s="76">
        <v>901</v>
      </c>
      <c r="C518" s="77" t="s">
        <v>258</v>
      </c>
      <c r="D518" s="76"/>
      <c r="E518" s="76"/>
      <c r="F518" s="76"/>
      <c r="G518" s="141">
        <f t="shared" ref="G518:G523" si="210">G519</f>
        <v>3397.7</v>
      </c>
      <c r="H518" s="141">
        <f t="shared" ref="H518:I518" si="211">H519</f>
        <v>0</v>
      </c>
      <c r="I518" s="142">
        <f t="shared" si="211"/>
        <v>0</v>
      </c>
      <c r="J518" s="214"/>
    </row>
    <row r="519" spans="1:10" ht="25.5" customHeight="1">
      <c r="A519" s="148" t="s">
        <v>801</v>
      </c>
      <c r="B519" s="76">
        <v>901</v>
      </c>
      <c r="C519" s="122" t="s">
        <v>258</v>
      </c>
      <c r="D519" s="127" t="s">
        <v>797</v>
      </c>
      <c r="E519" s="150"/>
      <c r="F519" s="150"/>
      <c r="G519" s="146">
        <f t="shared" si="210"/>
        <v>3397.7</v>
      </c>
      <c r="H519" s="141">
        <f t="shared" ref="H519:I523" si="212">H520</f>
        <v>0</v>
      </c>
      <c r="I519" s="147">
        <f t="shared" si="212"/>
        <v>0</v>
      </c>
      <c r="J519" s="214"/>
    </row>
    <row r="520" spans="1:10" ht="27.75" customHeight="1">
      <c r="A520" s="148" t="s">
        <v>802</v>
      </c>
      <c r="B520" s="76">
        <v>901</v>
      </c>
      <c r="C520" s="122" t="s">
        <v>258</v>
      </c>
      <c r="D520" s="127" t="s">
        <v>798</v>
      </c>
      <c r="E520" s="150"/>
      <c r="F520" s="150"/>
      <c r="G520" s="146">
        <f t="shared" si="210"/>
        <v>3397.7</v>
      </c>
      <c r="H520" s="141">
        <f t="shared" si="212"/>
        <v>0</v>
      </c>
      <c r="I520" s="147">
        <f t="shared" si="212"/>
        <v>0</v>
      </c>
      <c r="J520" s="214"/>
    </row>
    <row r="521" spans="1:10" ht="34.5" customHeight="1">
      <c r="A521" s="148" t="s">
        <v>803</v>
      </c>
      <c r="B521" s="76">
        <v>901</v>
      </c>
      <c r="C521" s="122" t="s">
        <v>258</v>
      </c>
      <c r="D521" s="127" t="s">
        <v>799</v>
      </c>
      <c r="E521" s="150"/>
      <c r="F521" s="150"/>
      <c r="G521" s="146">
        <f t="shared" si="210"/>
        <v>3397.7</v>
      </c>
      <c r="H521" s="141">
        <f t="shared" si="212"/>
        <v>0</v>
      </c>
      <c r="I521" s="147">
        <f t="shared" si="212"/>
        <v>0</v>
      </c>
      <c r="J521" s="214"/>
    </row>
    <row r="522" spans="1:10" ht="32.25" customHeight="1">
      <c r="A522" s="148" t="s">
        <v>804</v>
      </c>
      <c r="B522" s="82" t="s">
        <v>59</v>
      </c>
      <c r="C522" s="123" t="s">
        <v>258</v>
      </c>
      <c r="D522" s="128" t="s">
        <v>800</v>
      </c>
      <c r="E522" s="150"/>
      <c r="F522" s="150"/>
      <c r="G522" s="146">
        <f t="shared" si="210"/>
        <v>3397.7</v>
      </c>
      <c r="H522" s="146">
        <f t="shared" si="212"/>
        <v>0</v>
      </c>
      <c r="I522" s="147">
        <f t="shared" si="212"/>
        <v>0</v>
      </c>
      <c r="J522" s="214"/>
    </row>
    <row r="523" spans="1:10" ht="19.5" customHeight="1">
      <c r="A523" s="148" t="s">
        <v>68</v>
      </c>
      <c r="B523" s="82" t="s">
        <v>59</v>
      </c>
      <c r="C523" s="123" t="s">
        <v>258</v>
      </c>
      <c r="D523" s="128" t="s">
        <v>800</v>
      </c>
      <c r="E523" s="150" t="s">
        <v>69</v>
      </c>
      <c r="F523" s="150"/>
      <c r="G523" s="146">
        <f t="shared" si="210"/>
        <v>3397.7</v>
      </c>
      <c r="H523" s="146">
        <f t="shared" si="212"/>
        <v>0</v>
      </c>
      <c r="I523" s="147">
        <f t="shared" si="212"/>
        <v>0</v>
      </c>
      <c r="J523" s="214"/>
    </row>
    <row r="524" spans="1:10" ht="19.5" customHeight="1">
      <c r="A524" s="148" t="s">
        <v>70</v>
      </c>
      <c r="B524" s="82" t="s">
        <v>59</v>
      </c>
      <c r="C524" s="123" t="s">
        <v>258</v>
      </c>
      <c r="D524" s="128" t="s">
        <v>800</v>
      </c>
      <c r="E524" s="150" t="s">
        <v>71</v>
      </c>
      <c r="F524" s="150">
        <v>900100</v>
      </c>
      <c r="G524" s="146">
        <v>3397.7</v>
      </c>
      <c r="H524" s="146">
        <v>0</v>
      </c>
      <c r="I524" s="147">
        <v>0</v>
      </c>
      <c r="J524" s="214"/>
    </row>
    <row r="525" spans="1:10">
      <c r="A525" s="151" t="s">
        <v>103</v>
      </c>
      <c r="B525" s="72" t="s">
        <v>59</v>
      </c>
      <c r="C525" s="70" t="s">
        <v>259</v>
      </c>
      <c r="D525" s="128"/>
      <c r="E525" s="87"/>
      <c r="F525" s="150"/>
      <c r="G525" s="141">
        <f t="shared" ref="G525:G533" si="213">G526</f>
        <v>73733.8</v>
      </c>
      <c r="H525" s="141">
        <f t="shared" ref="H525:I525" si="214">H526</f>
        <v>70609</v>
      </c>
      <c r="I525" s="142">
        <f t="shared" si="214"/>
        <v>70609</v>
      </c>
      <c r="J525" s="214"/>
    </row>
    <row r="526" spans="1:10">
      <c r="A526" s="109" t="s">
        <v>442</v>
      </c>
      <c r="B526" s="72" t="s">
        <v>59</v>
      </c>
      <c r="C526" s="70" t="s">
        <v>259</v>
      </c>
      <c r="D526" s="127" t="s">
        <v>155</v>
      </c>
      <c r="E526" s="87"/>
      <c r="F526" s="150"/>
      <c r="G526" s="141">
        <f>G527+G532</f>
        <v>73733.8</v>
      </c>
      <c r="H526" s="141">
        <f>H527+H532</f>
        <v>70609</v>
      </c>
      <c r="I526" s="142">
        <f>I527+I532</f>
        <v>70609</v>
      </c>
      <c r="J526" s="214"/>
    </row>
    <row r="527" spans="1:10" ht="26.4">
      <c r="A527" s="157" t="s">
        <v>450</v>
      </c>
      <c r="B527" s="72" t="s">
        <v>59</v>
      </c>
      <c r="C527" s="79" t="s">
        <v>259</v>
      </c>
      <c r="D527" s="127" t="s">
        <v>181</v>
      </c>
      <c r="E527" s="150"/>
      <c r="F527" s="150"/>
      <c r="G527" s="141">
        <f>G528</f>
        <v>200</v>
      </c>
      <c r="H527" s="141">
        <f t="shared" ref="H527:I530" si="215">H528</f>
        <v>200</v>
      </c>
      <c r="I527" s="142">
        <f t="shared" si="215"/>
        <v>200</v>
      </c>
      <c r="J527" s="214"/>
    </row>
    <row r="528" spans="1:10">
      <c r="A528" s="151" t="s">
        <v>707</v>
      </c>
      <c r="B528" s="72" t="s">
        <v>59</v>
      </c>
      <c r="C528" s="79" t="s">
        <v>259</v>
      </c>
      <c r="D528" s="127" t="s">
        <v>452</v>
      </c>
      <c r="E528" s="150"/>
      <c r="F528" s="150"/>
      <c r="G528" s="141">
        <f>G529</f>
        <v>200</v>
      </c>
      <c r="H528" s="141">
        <f t="shared" si="215"/>
        <v>200</v>
      </c>
      <c r="I528" s="142">
        <f t="shared" si="215"/>
        <v>200</v>
      </c>
      <c r="J528" s="214"/>
    </row>
    <row r="529" spans="1:10">
      <c r="A529" s="148" t="s">
        <v>228</v>
      </c>
      <c r="B529" s="82" t="s">
        <v>59</v>
      </c>
      <c r="C529" s="95" t="s">
        <v>259</v>
      </c>
      <c r="D529" s="128" t="s">
        <v>695</v>
      </c>
      <c r="E529" s="150"/>
      <c r="F529" s="150"/>
      <c r="G529" s="146">
        <f>G530</f>
        <v>200</v>
      </c>
      <c r="H529" s="146">
        <f t="shared" si="215"/>
        <v>200</v>
      </c>
      <c r="I529" s="147">
        <f t="shared" si="215"/>
        <v>200</v>
      </c>
      <c r="J529" s="214"/>
    </row>
    <row r="530" spans="1:10" ht="26.4">
      <c r="A530" s="148" t="s">
        <v>79</v>
      </c>
      <c r="B530" s="82" t="s">
        <v>59</v>
      </c>
      <c r="C530" s="95" t="s">
        <v>259</v>
      </c>
      <c r="D530" s="128" t="s">
        <v>695</v>
      </c>
      <c r="E530" s="150" t="s">
        <v>80</v>
      </c>
      <c r="F530" s="150"/>
      <c r="G530" s="146">
        <f>G531</f>
        <v>200</v>
      </c>
      <c r="H530" s="146">
        <f t="shared" si="215"/>
        <v>200</v>
      </c>
      <c r="I530" s="147">
        <f t="shared" si="215"/>
        <v>200</v>
      </c>
      <c r="J530" s="214"/>
    </row>
    <row r="531" spans="1:10">
      <c r="A531" s="148" t="s">
        <v>661</v>
      </c>
      <c r="B531" s="82" t="s">
        <v>59</v>
      </c>
      <c r="C531" s="95" t="s">
        <v>259</v>
      </c>
      <c r="D531" s="128" t="s">
        <v>695</v>
      </c>
      <c r="E531" s="150" t="s">
        <v>105</v>
      </c>
      <c r="F531" s="150">
        <v>900100</v>
      </c>
      <c r="G531" s="146">
        <v>200</v>
      </c>
      <c r="H531" s="146">
        <v>200</v>
      </c>
      <c r="I531" s="147">
        <v>200</v>
      </c>
      <c r="J531" s="214"/>
    </row>
    <row r="532" spans="1:10">
      <c r="A532" s="151" t="s">
        <v>458</v>
      </c>
      <c r="B532" s="78" t="s">
        <v>59</v>
      </c>
      <c r="C532" s="70" t="s">
        <v>259</v>
      </c>
      <c r="D532" s="127" t="s">
        <v>409</v>
      </c>
      <c r="E532" s="150"/>
      <c r="F532" s="150"/>
      <c r="G532" s="141">
        <f>G533+G537</f>
        <v>73533.8</v>
      </c>
      <c r="H532" s="141">
        <f t="shared" ref="H532:I532" si="216">H533+H537</f>
        <v>70409</v>
      </c>
      <c r="I532" s="142">
        <f t="shared" si="216"/>
        <v>70409</v>
      </c>
      <c r="J532" s="214"/>
    </row>
    <row r="533" spans="1:10" ht="26.4">
      <c r="A533" s="151" t="s">
        <v>459</v>
      </c>
      <c r="B533" s="78" t="s">
        <v>59</v>
      </c>
      <c r="C533" s="70" t="s">
        <v>259</v>
      </c>
      <c r="D533" s="127" t="s">
        <v>410</v>
      </c>
      <c r="E533" s="150"/>
      <c r="F533" s="150"/>
      <c r="G533" s="141">
        <f t="shared" si="213"/>
        <v>70409</v>
      </c>
      <c r="H533" s="141">
        <f t="shared" ref="H533:I533" si="217">H534</f>
        <v>70409</v>
      </c>
      <c r="I533" s="142">
        <f t="shared" si="217"/>
        <v>70409</v>
      </c>
      <c r="J533" s="214"/>
    </row>
    <row r="534" spans="1:10" ht="26.4">
      <c r="A534" s="148" t="s">
        <v>460</v>
      </c>
      <c r="B534" s="82" t="s">
        <v>59</v>
      </c>
      <c r="C534" s="98" t="s">
        <v>259</v>
      </c>
      <c r="D534" s="128" t="s">
        <v>411</v>
      </c>
      <c r="E534" s="150"/>
      <c r="F534" s="150"/>
      <c r="G534" s="141">
        <f>G536</f>
        <v>70409</v>
      </c>
      <c r="H534" s="141">
        <f t="shared" ref="H534:I534" si="218">H536</f>
        <v>70409</v>
      </c>
      <c r="I534" s="142">
        <f t="shared" si="218"/>
        <v>70409</v>
      </c>
      <c r="J534" s="214"/>
    </row>
    <row r="535" spans="1:10" ht="26.4">
      <c r="A535" s="148" t="s">
        <v>79</v>
      </c>
      <c r="B535" s="82" t="s">
        <v>59</v>
      </c>
      <c r="C535" s="98" t="s">
        <v>259</v>
      </c>
      <c r="D535" s="128" t="s">
        <v>411</v>
      </c>
      <c r="E535" s="150">
        <v>600</v>
      </c>
      <c r="F535" s="150"/>
      <c r="G535" s="141">
        <f>G536</f>
        <v>70409</v>
      </c>
      <c r="H535" s="141">
        <f t="shared" ref="H535:I535" si="219">H536</f>
        <v>70409</v>
      </c>
      <c r="I535" s="142">
        <f t="shared" si="219"/>
        <v>70409</v>
      </c>
      <c r="J535" s="214"/>
    </row>
    <row r="536" spans="1:10">
      <c r="A536" s="148" t="s">
        <v>104</v>
      </c>
      <c r="B536" s="82" t="s">
        <v>59</v>
      </c>
      <c r="C536" s="98" t="s">
        <v>259</v>
      </c>
      <c r="D536" s="128" t="s">
        <v>411</v>
      </c>
      <c r="E536" s="150">
        <v>620</v>
      </c>
      <c r="F536" s="150">
        <v>900100</v>
      </c>
      <c r="G536" s="146">
        <v>70409</v>
      </c>
      <c r="H536" s="146">
        <v>70409</v>
      </c>
      <c r="I536" s="147">
        <v>70409</v>
      </c>
      <c r="J536" s="214"/>
    </row>
    <row r="537" spans="1:10" ht="26.4">
      <c r="A537" s="151" t="s">
        <v>795</v>
      </c>
      <c r="B537" s="78" t="s">
        <v>59</v>
      </c>
      <c r="C537" s="70" t="s">
        <v>259</v>
      </c>
      <c r="D537" s="127" t="s">
        <v>793</v>
      </c>
      <c r="E537" s="152"/>
      <c r="F537" s="152"/>
      <c r="G537" s="141">
        <f>G538</f>
        <v>3124.8</v>
      </c>
      <c r="H537" s="141">
        <f t="shared" ref="H537:I539" si="220">H538</f>
        <v>0</v>
      </c>
      <c r="I537" s="142">
        <f t="shared" si="220"/>
        <v>0</v>
      </c>
      <c r="J537" s="214"/>
    </row>
    <row r="538" spans="1:10" ht="26.4">
      <c r="A538" s="148" t="s">
        <v>796</v>
      </c>
      <c r="B538" s="82" t="s">
        <v>59</v>
      </c>
      <c r="C538" s="98" t="s">
        <v>259</v>
      </c>
      <c r="D538" s="128" t="s">
        <v>794</v>
      </c>
      <c r="E538" s="150"/>
      <c r="F538" s="150"/>
      <c r="G538" s="146">
        <f>G539</f>
        <v>3124.8</v>
      </c>
      <c r="H538" s="146">
        <f t="shared" si="220"/>
        <v>0</v>
      </c>
      <c r="I538" s="147">
        <f t="shared" si="220"/>
        <v>0</v>
      </c>
      <c r="J538" s="214"/>
    </row>
    <row r="539" spans="1:10" ht="26.4">
      <c r="A539" s="148" t="s">
        <v>79</v>
      </c>
      <c r="B539" s="82" t="s">
        <v>59</v>
      </c>
      <c r="C539" s="98" t="s">
        <v>259</v>
      </c>
      <c r="D539" s="128" t="s">
        <v>794</v>
      </c>
      <c r="E539" s="150" t="s">
        <v>80</v>
      </c>
      <c r="F539" s="150"/>
      <c r="G539" s="146">
        <f>G540</f>
        <v>3124.8</v>
      </c>
      <c r="H539" s="146">
        <f t="shared" si="220"/>
        <v>0</v>
      </c>
      <c r="I539" s="147">
        <f t="shared" si="220"/>
        <v>0</v>
      </c>
      <c r="J539" s="214"/>
    </row>
    <row r="540" spans="1:10">
      <c r="A540" s="148" t="s">
        <v>661</v>
      </c>
      <c r="B540" s="82" t="s">
        <v>59</v>
      </c>
      <c r="C540" s="98" t="s">
        <v>259</v>
      </c>
      <c r="D540" s="128" t="s">
        <v>794</v>
      </c>
      <c r="E540" s="150">
        <v>620</v>
      </c>
      <c r="F540" s="150">
        <v>900304</v>
      </c>
      <c r="G540" s="146">
        <v>3124.8</v>
      </c>
      <c r="H540" s="146">
        <v>0</v>
      </c>
      <c r="I540" s="147">
        <v>0</v>
      </c>
      <c r="J540" s="214"/>
    </row>
    <row r="541" spans="1:10">
      <c r="A541" s="105" t="s">
        <v>106</v>
      </c>
      <c r="B541" s="78" t="s">
        <v>59</v>
      </c>
      <c r="C541" s="79" t="s">
        <v>365</v>
      </c>
      <c r="D541" s="78"/>
      <c r="E541" s="78"/>
      <c r="F541" s="78"/>
      <c r="G541" s="141">
        <f>G542</f>
        <v>14800</v>
      </c>
      <c r="H541" s="141">
        <f t="shared" ref="H541:I541" si="221">H542</f>
        <v>12800</v>
      </c>
      <c r="I541" s="142">
        <f t="shared" si="221"/>
        <v>12800</v>
      </c>
      <c r="J541" s="214"/>
    </row>
    <row r="542" spans="1:10" ht="39.6">
      <c r="A542" s="157" t="s">
        <v>478</v>
      </c>
      <c r="B542" s="71" t="s">
        <v>59</v>
      </c>
      <c r="C542" s="79" t="s">
        <v>365</v>
      </c>
      <c r="D542" s="71" t="s">
        <v>158</v>
      </c>
      <c r="E542" s="71"/>
      <c r="F542" s="71"/>
      <c r="G542" s="141">
        <f>G543+G548</f>
        <v>14800</v>
      </c>
      <c r="H542" s="141">
        <f t="shared" ref="H542:I542" si="222">H543+H548</f>
        <v>12800</v>
      </c>
      <c r="I542" s="142">
        <f t="shared" si="222"/>
        <v>12800</v>
      </c>
      <c r="J542" s="214"/>
    </row>
    <row r="543" spans="1:10">
      <c r="A543" s="157" t="s">
        <v>476</v>
      </c>
      <c r="B543" s="72" t="s">
        <v>59</v>
      </c>
      <c r="C543" s="79" t="s">
        <v>365</v>
      </c>
      <c r="D543" s="127" t="s">
        <v>240</v>
      </c>
      <c r="E543" s="152"/>
      <c r="F543" s="152"/>
      <c r="G543" s="141">
        <f>G544</f>
        <v>200</v>
      </c>
      <c r="H543" s="141">
        <f t="shared" ref="H543:I544" si="223">H544</f>
        <v>200</v>
      </c>
      <c r="I543" s="142">
        <f t="shared" si="223"/>
        <v>200</v>
      </c>
      <c r="J543" s="214"/>
    </row>
    <row r="544" spans="1:10">
      <c r="A544" s="168" t="s">
        <v>477</v>
      </c>
      <c r="B544" s="73" t="s">
        <v>59</v>
      </c>
      <c r="C544" s="79" t="s">
        <v>365</v>
      </c>
      <c r="D544" s="127" t="s">
        <v>241</v>
      </c>
      <c r="E544" s="197"/>
      <c r="F544" s="197"/>
      <c r="G544" s="141">
        <f>G545</f>
        <v>200</v>
      </c>
      <c r="H544" s="141">
        <f t="shared" si="223"/>
        <v>200</v>
      </c>
      <c r="I544" s="142">
        <f t="shared" si="223"/>
        <v>200</v>
      </c>
      <c r="J544" s="214"/>
    </row>
    <row r="545" spans="1:10" ht="33" customHeight="1">
      <c r="A545" s="166" t="s">
        <v>820</v>
      </c>
      <c r="B545" s="75" t="s">
        <v>59</v>
      </c>
      <c r="C545" s="95" t="s">
        <v>365</v>
      </c>
      <c r="D545" s="128" t="s">
        <v>472</v>
      </c>
      <c r="E545" s="198"/>
      <c r="F545" s="198"/>
      <c r="G545" s="146">
        <f t="shared" ref="G545:I546" si="224">G546</f>
        <v>200</v>
      </c>
      <c r="H545" s="146">
        <f t="shared" si="224"/>
        <v>200</v>
      </c>
      <c r="I545" s="147">
        <f t="shared" si="224"/>
        <v>200</v>
      </c>
      <c r="J545" s="214"/>
    </row>
    <row r="546" spans="1:10">
      <c r="A546" s="148" t="s">
        <v>68</v>
      </c>
      <c r="B546" s="149" t="s">
        <v>59</v>
      </c>
      <c r="C546" s="95" t="s">
        <v>365</v>
      </c>
      <c r="D546" s="128" t="s">
        <v>472</v>
      </c>
      <c r="E546" s="149">
        <v>200</v>
      </c>
      <c r="F546" s="149"/>
      <c r="G546" s="146">
        <f t="shared" si="224"/>
        <v>200</v>
      </c>
      <c r="H546" s="146">
        <f t="shared" si="224"/>
        <v>200</v>
      </c>
      <c r="I546" s="147">
        <f t="shared" si="224"/>
        <v>200</v>
      </c>
      <c r="J546" s="214"/>
    </row>
    <row r="547" spans="1:10" ht="26.4">
      <c r="A547" s="148" t="s">
        <v>70</v>
      </c>
      <c r="B547" s="149" t="s">
        <v>59</v>
      </c>
      <c r="C547" s="95" t="s">
        <v>365</v>
      </c>
      <c r="D547" s="128" t="s">
        <v>472</v>
      </c>
      <c r="E547" s="149">
        <v>240</v>
      </c>
      <c r="F547" s="150">
        <v>900100</v>
      </c>
      <c r="G547" s="146">
        <v>200</v>
      </c>
      <c r="H547" s="146">
        <v>200</v>
      </c>
      <c r="I547" s="147">
        <v>200</v>
      </c>
      <c r="J547" s="214"/>
    </row>
    <row r="548" spans="1:10">
      <c r="A548" s="157" t="s">
        <v>108</v>
      </c>
      <c r="B548" s="137" t="s">
        <v>59</v>
      </c>
      <c r="C548" s="79" t="s">
        <v>365</v>
      </c>
      <c r="D548" s="127" t="s">
        <v>473</v>
      </c>
      <c r="E548" s="96"/>
      <c r="F548" s="96"/>
      <c r="G548" s="141">
        <f>G549</f>
        <v>14600</v>
      </c>
      <c r="H548" s="141">
        <f t="shared" ref="H548:I548" si="225">H549</f>
        <v>12600</v>
      </c>
      <c r="I548" s="142">
        <f t="shared" si="225"/>
        <v>12600</v>
      </c>
      <c r="J548" s="214"/>
    </row>
    <row r="549" spans="1:10" ht="26.4">
      <c r="A549" s="157" t="s">
        <v>326</v>
      </c>
      <c r="B549" s="137" t="s">
        <v>59</v>
      </c>
      <c r="C549" s="79" t="s">
        <v>365</v>
      </c>
      <c r="D549" s="127" t="s">
        <v>474</v>
      </c>
      <c r="E549" s="96"/>
      <c r="F549" s="96"/>
      <c r="G549" s="141">
        <f>G550</f>
        <v>14600</v>
      </c>
      <c r="H549" s="141">
        <f t="shared" ref="H549:I549" si="226">H550</f>
        <v>12600</v>
      </c>
      <c r="I549" s="142">
        <f t="shared" si="226"/>
        <v>12600</v>
      </c>
      <c r="J549" s="214"/>
    </row>
    <row r="550" spans="1:10" ht="26.4">
      <c r="A550" s="166" t="s">
        <v>239</v>
      </c>
      <c r="B550" s="149" t="s">
        <v>59</v>
      </c>
      <c r="C550" s="95" t="s">
        <v>365</v>
      </c>
      <c r="D550" s="128" t="s">
        <v>475</v>
      </c>
      <c r="E550" s="150"/>
      <c r="F550" s="150"/>
      <c r="G550" s="146">
        <f t="shared" ref="G550:I551" si="227">G551</f>
        <v>14600</v>
      </c>
      <c r="H550" s="146">
        <f t="shared" si="227"/>
        <v>12600</v>
      </c>
      <c r="I550" s="147">
        <f t="shared" si="227"/>
        <v>12600</v>
      </c>
      <c r="J550" s="214"/>
    </row>
    <row r="551" spans="1:10" ht="26.4">
      <c r="A551" s="148" t="s">
        <v>79</v>
      </c>
      <c r="B551" s="149" t="s">
        <v>59</v>
      </c>
      <c r="C551" s="95" t="s">
        <v>365</v>
      </c>
      <c r="D551" s="128" t="s">
        <v>475</v>
      </c>
      <c r="E551" s="149">
        <v>600</v>
      </c>
      <c r="F551" s="149"/>
      <c r="G551" s="146">
        <f t="shared" si="227"/>
        <v>14600</v>
      </c>
      <c r="H551" s="146">
        <f t="shared" si="227"/>
        <v>12600</v>
      </c>
      <c r="I551" s="147">
        <f t="shared" si="227"/>
        <v>12600</v>
      </c>
      <c r="J551" s="214"/>
    </row>
    <row r="552" spans="1:10">
      <c r="A552" s="148" t="s">
        <v>81</v>
      </c>
      <c r="B552" s="149" t="s">
        <v>59</v>
      </c>
      <c r="C552" s="95" t="s">
        <v>365</v>
      </c>
      <c r="D552" s="128" t="s">
        <v>475</v>
      </c>
      <c r="E552" s="149">
        <v>610</v>
      </c>
      <c r="F552" s="150">
        <v>900100</v>
      </c>
      <c r="G552" s="146">
        <v>14600</v>
      </c>
      <c r="H552" s="146">
        <v>12600</v>
      </c>
      <c r="I552" s="147">
        <v>12600</v>
      </c>
      <c r="J552" s="214"/>
    </row>
    <row r="553" spans="1:10">
      <c r="A553" s="125" t="s">
        <v>107</v>
      </c>
      <c r="B553" s="137" t="s">
        <v>59</v>
      </c>
      <c r="C553" s="114" t="s">
        <v>260</v>
      </c>
      <c r="D553" s="128"/>
      <c r="E553" s="149"/>
      <c r="F553" s="150"/>
      <c r="G553" s="141">
        <f t="shared" ref="G553:G558" si="228">G554</f>
        <v>196.6</v>
      </c>
      <c r="H553" s="141">
        <f t="shared" ref="H553:I553" si="229">H554</f>
        <v>0</v>
      </c>
      <c r="I553" s="142">
        <f t="shared" si="229"/>
        <v>0</v>
      </c>
      <c r="J553" s="214"/>
    </row>
    <row r="554" spans="1:10">
      <c r="A554" s="143" t="s">
        <v>542</v>
      </c>
      <c r="B554" s="137" t="s">
        <v>59</v>
      </c>
      <c r="C554" s="114" t="s">
        <v>260</v>
      </c>
      <c r="D554" s="127" t="s">
        <v>156</v>
      </c>
      <c r="E554" s="150"/>
      <c r="F554" s="150"/>
      <c r="G554" s="141">
        <f t="shared" si="228"/>
        <v>196.6</v>
      </c>
      <c r="H554" s="141">
        <f t="shared" ref="H554:I558" si="230">H555</f>
        <v>0</v>
      </c>
      <c r="I554" s="142">
        <f t="shared" si="230"/>
        <v>0</v>
      </c>
      <c r="J554" s="214"/>
    </row>
    <row r="555" spans="1:10">
      <c r="A555" s="143" t="s">
        <v>524</v>
      </c>
      <c r="B555" s="137" t="s">
        <v>59</v>
      </c>
      <c r="C555" s="114" t="s">
        <v>260</v>
      </c>
      <c r="D555" s="127" t="s">
        <v>184</v>
      </c>
      <c r="E555" s="91"/>
      <c r="F555" s="91"/>
      <c r="G555" s="141">
        <f t="shared" si="228"/>
        <v>196.6</v>
      </c>
      <c r="H555" s="141">
        <f t="shared" si="230"/>
        <v>0</v>
      </c>
      <c r="I555" s="142">
        <f t="shared" si="230"/>
        <v>0</v>
      </c>
      <c r="J555" s="214"/>
    </row>
    <row r="556" spans="1:10" ht="26.4">
      <c r="A556" s="158" t="s">
        <v>525</v>
      </c>
      <c r="B556" s="137" t="s">
        <v>59</v>
      </c>
      <c r="C556" s="114" t="s">
        <v>260</v>
      </c>
      <c r="D556" s="127" t="s">
        <v>526</v>
      </c>
      <c r="E556" s="152"/>
      <c r="F556" s="152"/>
      <c r="G556" s="141">
        <f t="shared" si="228"/>
        <v>196.6</v>
      </c>
      <c r="H556" s="141">
        <f t="shared" si="230"/>
        <v>0</v>
      </c>
      <c r="I556" s="142">
        <f t="shared" si="230"/>
        <v>0</v>
      </c>
      <c r="J556" s="214"/>
    </row>
    <row r="557" spans="1:10" ht="39.6">
      <c r="A557" s="148" t="s">
        <v>858</v>
      </c>
      <c r="B557" s="149" t="s">
        <v>59</v>
      </c>
      <c r="C557" s="116" t="s">
        <v>260</v>
      </c>
      <c r="D557" s="128" t="s">
        <v>859</v>
      </c>
      <c r="E557" s="150"/>
      <c r="F557" s="150"/>
      <c r="G557" s="146">
        <f t="shared" si="228"/>
        <v>196.6</v>
      </c>
      <c r="H557" s="146">
        <f t="shared" si="230"/>
        <v>0</v>
      </c>
      <c r="I557" s="147">
        <f t="shared" si="230"/>
        <v>0</v>
      </c>
      <c r="J557" s="214"/>
    </row>
    <row r="558" spans="1:10" ht="26.4">
      <c r="A558" s="199" t="s">
        <v>79</v>
      </c>
      <c r="B558" s="149" t="s">
        <v>59</v>
      </c>
      <c r="C558" s="116" t="s">
        <v>260</v>
      </c>
      <c r="D558" s="128" t="s">
        <v>859</v>
      </c>
      <c r="E558" s="198">
        <v>600</v>
      </c>
      <c r="F558" s="150"/>
      <c r="G558" s="146">
        <f t="shared" si="228"/>
        <v>196.6</v>
      </c>
      <c r="H558" s="146">
        <f t="shared" si="230"/>
        <v>0</v>
      </c>
      <c r="I558" s="147">
        <f t="shared" si="230"/>
        <v>0</v>
      </c>
      <c r="J558" s="214"/>
    </row>
    <row r="559" spans="1:10">
      <c r="A559" s="199" t="s">
        <v>186</v>
      </c>
      <c r="B559" s="149" t="s">
        <v>59</v>
      </c>
      <c r="C559" s="116" t="s">
        <v>260</v>
      </c>
      <c r="D559" s="128" t="s">
        <v>859</v>
      </c>
      <c r="E559" s="150">
        <v>610</v>
      </c>
      <c r="F559" s="150">
        <v>900100</v>
      </c>
      <c r="G559" s="146">
        <v>196.6</v>
      </c>
      <c r="H559" s="146">
        <v>0</v>
      </c>
      <c r="I559" s="147">
        <v>0</v>
      </c>
      <c r="J559" s="214"/>
    </row>
    <row r="560" spans="1:10">
      <c r="A560" s="100" t="s">
        <v>109</v>
      </c>
      <c r="B560" s="76" t="s">
        <v>59</v>
      </c>
      <c r="C560" s="77" t="s">
        <v>366</v>
      </c>
      <c r="D560" s="76"/>
      <c r="E560" s="76"/>
      <c r="F560" s="76"/>
      <c r="G560" s="141">
        <f>G561</f>
        <v>271248.89999999997</v>
      </c>
      <c r="H560" s="141">
        <f t="shared" ref="H560:I561" si="231">H561</f>
        <v>201255.2</v>
      </c>
      <c r="I560" s="142">
        <f t="shared" si="231"/>
        <v>241250.9</v>
      </c>
      <c r="J560" s="214"/>
    </row>
    <row r="561" spans="1:10">
      <c r="A561" s="105" t="s">
        <v>110</v>
      </c>
      <c r="B561" s="78" t="s">
        <v>59</v>
      </c>
      <c r="C561" s="79" t="s">
        <v>225</v>
      </c>
      <c r="D561" s="78"/>
      <c r="E561" s="78"/>
      <c r="F561" s="78"/>
      <c r="G561" s="141">
        <f>G562</f>
        <v>271248.89999999997</v>
      </c>
      <c r="H561" s="141">
        <f t="shared" si="231"/>
        <v>201255.2</v>
      </c>
      <c r="I561" s="142">
        <f t="shared" si="231"/>
        <v>241250.9</v>
      </c>
      <c r="J561" s="214"/>
    </row>
    <row r="562" spans="1:10">
      <c r="A562" s="109" t="s">
        <v>442</v>
      </c>
      <c r="B562" s="78" t="s">
        <v>59</v>
      </c>
      <c r="C562" s="79" t="s">
        <v>225</v>
      </c>
      <c r="D562" s="92" t="s">
        <v>155</v>
      </c>
      <c r="E562" s="91"/>
      <c r="F562" s="91"/>
      <c r="G562" s="141">
        <f>G563+G568+G578+G596+G604</f>
        <v>271248.89999999997</v>
      </c>
      <c r="H562" s="141">
        <f>H563+H568+H578+H596+H604</f>
        <v>201255.2</v>
      </c>
      <c r="I562" s="142">
        <f>I563+I568+I578+I596+I604</f>
        <v>241250.9</v>
      </c>
      <c r="J562" s="214"/>
    </row>
    <row r="563" spans="1:10">
      <c r="A563" s="110" t="s">
        <v>443</v>
      </c>
      <c r="B563" s="78" t="s">
        <v>59</v>
      </c>
      <c r="C563" s="79" t="s">
        <v>225</v>
      </c>
      <c r="D563" s="111" t="s">
        <v>179</v>
      </c>
      <c r="E563" s="90"/>
      <c r="F563" s="90"/>
      <c r="G563" s="141">
        <f>G564</f>
        <v>12667</v>
      </c>
      <c r="H563" s="141">
        <f t="shared" ref="H563:I564" si="232">H564</f>
        <v>12667</v>
      </c>
      <c r="I563" s="142">
        <f t="shared" si="232"/>
        <v>12667</v>
      </c>
      <c r="J563" s="214"/>
    </row>
    <row r="564" spans="1:10" ht="29.25" customHeight="1">
      <c r="A564" s="112" t="s">
        <v>226</v>
      </c>
      <c r="B564" s="78" t="s">
        <v>59</v>
      </c>
      <c r="C564" s="79" t="s">
        <v>225</v>
      </c>
      <c r="D564" s="113" t="s">
        <v>386</v>
      </c>
      <c r="E564" s="96"/>
      <c r="F564" s="96"/>
      <c r="G564" s="141">
        <f>G565</f>
        <v>12667</v>
      </c>
      <c r="H564" s="141">
        <f t="shared" si="232"/>
        <v>12667</v>
      </c>
      <c r="I564" s="142">
        <f t="shared" si="232"/>
        <v>12667</v>
      </c>
      <c r="J564" s="214"/>
    </row>
    <row r="565" spans="1:10" ht="29.25" customHeight="1">
      <c r="A565" s="148" t="s">
        <v>384</v>
      </c>
      <c r="B565" s="82" t="s">
        <v>59</v>
      </c>
      <c r="C565" s="95" t="s">
        <v>225</v>
      </c>
      <c r="D565" s="86" t="s">
        <v>385</v>
      </c>
      <c r="E565" s="96"/>
      <c r="F565" s="96"/>
      <c r="G565" s="141">
        <f>G566</f>
        <v>12667</v>
      </c>
      <c r="H565" s="141">
        <f t="shared" ref="H565" si="233">H566</f>
        <v>12667</v>
      </c>
      <c r="I565" s="142">
        <f t="shared" ref="I565" si="234">I566</f>
        <v>12667</v>
      </c>
      <c r="J565" s="214"/>
    </row>
    <row r="566" spans="1:10" ht="26.4">
      <c r="A566" s="148" t="s">
        <v>79</v>
      </c>
      <c r="B566" s="82" t="s">
        <v>59</v>
      </c>
      <c r="C566" s="95" t="s">
        <v>225</v>
      </c>
      <c r="D566" s="86" t="s">
        <v>385</v>
      </c>
      <c r="E566" s="150" t="s">
        <v>80</v>
      </c>
      <c r="F566" s="150"/>
      <c r="G566" s="146">
        <f t="shared" ref="G566:H566" si="235">G567</f>
        <v>12667</v>
      </c>
      <c r="H566" s="146">
        <f t="shared" si="235"/>
        <v>12667</v>
      </c>
      <c r="I566" s="147">
        <f>I567</f>
        <v>12667</v>
      </c>
      <c r="J566" s="214"/>
    </row>
    <row r="567" spans="1:10">
      <c r="A567" s="148" t="s">
        <v>81</v>
      </c>
      <c r="B567" s="82" t="s">
        <v>59</v>
      </c>
      <c r="C567" s="95" t="s">
        <v>225</v>
      </c>
      <c r="D567" s="86" t="s">
        <v>385</v>
      </c>
      <c r="E567" s="150" t="s">
        <v>82</v>
      </c>
      <c r="F567" s="150">
        <v>900100</v>
      </c>
      <c r="G567" s="146">
        <v>12667</v>
      </c>
      <c r="H567" s="146">
        <v>12667</v>
      </c>
      <c r="I567" s="147">
        <v>12667</v>
      </c>
      <c r="J567" s="214"/>
    </row>
    <row r="568" spans="1:10">
      <c r="A568" s="151" t="s">
        <v>445</v>
      </c>
      <c r="B568" s="78" t="s">
        <v>59</v>
      </c>
      <c r="C568" s="79" t="s">
        <v>225</v>
      </c>
      <c r="D568" s="113" t="s">
        <v>379</v>
      </c>
      <c r="E568" s="152"/>
      <c r="F568" s="152"/>
      <c r="G568" s="141">
        <f>G569</f>
        <v>44276.3</v>
      </c>
      <c r="H568" s="141">
        <f t="shared" ref="H568:I568" si="236">H569</f>
        <v>44284.2</v>
      </c>
      <c r="I568" s="142">
        <f t="shared" si="236"/>
        <v>44279.9</v>
      </c>
      <c r="J568" s="214"/>
    </row>
    <row r="569" spans="1:10" ht="26.4">
      <c r="A569" s="112" t="s">
        <v>446</v>
      </c>
      <c r="B569" s="78" t="s">
        <v>59</v>
      </c>
      <c r="C569" s="79" t="s">
        <v>225</v>
      </c>
      <c r="D569" s="113" t="s">
        <v>180</v>
      </c>
      <c r="E569" s="96"/>
      <c r="F569" s="96"/>
      <c r="G569" s="141">
        <f>G570+G573</f>
        <v>44276.3</v>
      </c>
      <c r="H569" s="141">
        <f t="shared" ref="H569:I569" si="237">H570+H573</f>
        <v>44284.2</v>
      </c>
      <c r="I569" s="142">
        <f t="shared" si="237"/>
        <v>44279.9</v>
      </c>
      <c r="J569" s="214"/>
    </row>
    <row r="570" spans="1:10" ht="26.4">
      <c r="A570" s="200" t="s">
        <v>227</v>
      </c>
      <c r="B570" s="82" t="s">
        <v>59</v>
      </c>
      <c r="C570" s="95" t="s">
        <v>225</v>
      </c>
      <c r="D570" s="128" t="s">
        <v>230</v>
      </c>
      <c r="E570" s="150"/>
      <c r="F570" s="150"/>
      <c r="G570" s="146">
        <f t="shared" ref="G570:I571" si="238">G571</f>
        <v>43906</v>
      </c>
      <c r="H570" s="146">
        <f t="shared" si="238"/>
        <v>43906</v>
      </c>
      <c r="I570" s="147">
        <f t="shared" si="238"/>
        <v>43906</v>
      </c>
      <c r="J570" s="214"/>
    </row>
    <row r="571" spans="1:10" ht="26.4">
      <c r="A571" s="148" t="s">
        <v>79</v>
      </c>
      <c r="B571" s="82" t="s">
        <v>59</v>
      </c>
      <c r="C571" s="95" t="s">
        <v>225</v>
      </c>
      <c r="D571" s="128" t="s">
        <v>230</v>
      </c>
      <c r="E571" s="150" t="s">
        <v>80</v>
      </c>
      <c r="F571" s="150"/>
      <c r="G571" s="146">
        <f t="shared" si="238"/>
        <v>43906</v>
      </c>
      <c r="H571" s="146">
        <f t="shared" si="238"/>
        <v>43906</v>
      </c>
      <c r="I571" s="147">
        <f t="shared" si="238"/>
        <v>43906</v>
      </c>
      <c r="J571" s="214"/>
    </row>
    <row r="572" spans="1:10">
      <c r="A572" s="148" t="s">
        <v>81</v>
      </c>
      <c r="B572" s="82" t="s">
        <v>59</v>
      </c>
      <c r="C572" s="95" t="s">
        <v>225</v>
      </c>
      <c r="D572" s="128" t="s">
        <v>230</v>
      </c>
      <c r="E572" s="150" t="s">
        <v>82</v>
      </c>
      <c r="F572" s="150">
        <v>900100</v>
      </c>
      <c r="G572" s="146">
        <v>43906</v>
      </c>
      <c r="H572" s="146">
        <v>43906</v>
      </c>
      <c r="I572" s="147">
        <v>43906</v>
      </c>
      <c r="J572" s="214"/>
    </row>
    <row r="573" spans="1:10" ht="26.4">
      <c r="A573" s="148" t="s">
        <v>447</v>
      </c>
      <c r="B573" s="82" t="s">
        <v>59</v>
      </c>
      <c r="C573" s="95" t="s">
        <v>225</v>
      </c>
      <c r="D573" s="128" t="s">
        <v>444</v>
      </c>
      <c r="E573" s="150"/>
      <c r="F573" s="150"/>
      <c r="G573" s="146">
        <f>G574</f>
        <v>370.29999999999995</v>
      </c>
      <c r="H573" s="146">
        <f t="shared" ref="H573:I573" si="239">H574</f>
        <v>378.20000000000005</v>
      </c>
      <c r="I573" s="147">
        <f t="shared" si="239"/>
        <v>373.9</v>
      </c>
      <c r="J573" s="214"/>
    </row>
    <row r="574" spans="1:10" ht="26.4">
      <c r="A574" s="148" t="s">
        <v>79</v>
      </c>
      <c r="B574" s="82" t="s">
        <v>59</v>
      </c>
      <c r="C574" s="95" t="s">
        <v>225</v>
      </c>
      <c r="D574" s="128" t="s">
        <v>444</v>
      </c>
      <c r="E574" s="150">
        <v>600</v>
      </c>
      <c r="F574" s="150"/>
      <c r="G574" s="146">
        <f>G575+G576+G577</f>
        <v>370.29999999999995</v>
      </c>
      <c r="H574" s="146">
        <f t="shared" ref="H574:I574" si="240">H575+H576+H577</f>
        <v>378.20000000000005</v>
      </c>
      <c r="I574" s="147">
        <f t="shared" si="240"/>
        <v>373.9</v>
      </c>
      <c r="J574" s="214"/>
    </row>
    <row r="575" spans="1:10">
      <c r="A575" s="148" t="s">
        <v>81</v>
      </c>
      <c r="B575" s="82" t="s">
        <v>59</v>
      </c>
      <c r="C575" s="95" t="s">
        <v>225</v>
      </c>
      <c r="D575" s="128" t="s">
        <v>444</v>
      </c>
      <c r="E575" s="150">
        <v>610</v>
      </c>
      <c r="F575" s="150">
        <v>900202</v>
      </c>
      <c r="G575" s="146">
        <v>159.1</v>
      </c>
      <c r="H575" s="146">
        <v>153.5</v>
      </c>
      <c r="I575" s="147">
        <v>146</v>
      </c>
      <c r="J575" s="214"/>
    </row>
    <row r="576" spans="1:10">
      <c r="A576" s="148" t="s">
        <v>81</v>
      </c>
      <c r="B576" s="82" t="s">
        <v>59</v>
      </c>
      <c r="C576" s="95" t="s">
        <v>225</v>
      </c>
      <c r="D576" s="128" t="s">
        <v>444</v>
      </c>
      <c r="E576" s="150">
        <v>610</v>
      </c>
      <c r="F576" s="150">
        <v>900302</v>
      </c>
      <c r="G576" s="146">
        <v>130.1</v>
      </c>
      <c r="H576" s="146">
        <v>141.80000000000001</v>
      </c>
      <c r="I576" s="147">
        <v>146</v>
      </c>
      <c r="J576" s="214"/>
    </row>
    <row r="577" spans="1:10">
      <c r="A577" s="148" t="s">
        <v>81</v>
      </c>
      <c r="B577" s="82" t="s">
        <v>59</v>
      </c>
      <c r="C577" s="95" t="s">
        <v>225</v>
      </c>
      <c r="D577" s="128" t="s">
        <v>444</v>
      </c>
      <c r="E577" s="150">
        <v>610</v>
      </c>
      <c r="F577" s="150">
        <v>900100</v>
      </c>
      <c r="G577" s="146">
        <v>81.099999999999994</v>
      </c>
      <c r="H577" s="146">
        <v>82.9</v>
      </c>
      <c r="I577" s="147">
        <v>81.900000000000006</v>
      </c>
      <c r="J577" s="214"/>
    </row>
    <row r="578" spans="1:10" ht="26.4">
      <c r="A578" s="157" t="s">
        <v>450</v>
      </c>
      <c r="B578" s="78" t="s">
        <v>59</v>
      </c>
      <c r="C578" s="79" t="s">
        <v>225</v>
      </c>
      <c r="D578" s="127" t="s">
        <v>181</v>
      </c>
      <c r="E578" s="91"/>
      <c r="F578" s="91"/>
      <c r="G578" s="141">
        <f>G579+G583+G592</f>
        <v>145668.59999999998</v>
      </c>
      <c r="H578" s="141">
        <f t="shared" ref="H578:I578" si="241">H579+H583+H592</f>
        <v>142284</v>
      </c>
      <c r="I578" s="142">
        <f t="shared" si="241"/>
        <v>142284</v>
      </c>
      <c r="J578" s="214"/>
    </row>
    <row r="579" spans="1:10" ht="26.4">
      <c r="A579" s="157" t="s">
        <v>451</v>
      </c>
      <c r="B579" s="78" t="s">
        <v>59</v>
      </c>
      <c r="C579" s="79" t="s">
        <v>225</v>
      </c>
      <c r="D579" s="127" t="s">
        <v>448</v>
      </c>
      <c r="E579" s="201"/>
      <c r="F579" s="201"/>
      <c r="G579" s="141">
        <f t="shared" ref="G579:I581" si="242">G580</f>
        <v>36</v>
      </c>
      <c r="H579" s="141">
        <f t="shared" si="242"/>
        <v>36</v>
      </c>
      <c r="I579" s="142">
        <f t="shared" si="242"/>
        <v>36</v>
      </c>
      <c r="J579" s="214"/>
    </row>
    <row r="580" spans="1:10">
      <c r="A580" s="169" t="s">
        <v>229</v>
      </c>
      <c r="B580" s="82" t="s">
        <v>59</v>
      </c>
      <c r="C580" s="95" t="s">
        <v>225</v>
      </c>
      <c r="D580" s="128" t="s">
        <v>449</v>
      </c>
      <c r="E580" s="202"/>
      <c r="F580" s="202"/>
      <c r="G580" s="146">
        <f t="shared" si="242"/>
        <v>36</v>
      </c>
      <c r="H580" s="146">
        <f t="shared" si="242"/>
        <v>36</v>
      </c>
      <c r="I580" s="147">
        <f t="shared" si="242"/>
        <v>36</v>
      </c>
      <c r="J580" s="214"/>
    </row>
    <row r="581" spans="1:10">
      <c r="A581" s="148" t="s">
        <v>111</v>
      </c>
      <c r="B581" s="82" t="s">
        <v>59</v>
      </c>
      <c r="C581" s="95" t="s">
        <v>225</v>
      </c>
      <c r="D581" s="128" t="s">
        <v>449</v>
      </c>
      <c r="E581" s="150" t="s">
        <v>112</v>
      </c>
      <c r="F581" s="202"/>
      <c r="G581" s="146">
        <f t="shared" si="242"/>
        <v>36</v>
      </c>
      <c r="H581" s="146">
        <f>H582</f>
        <v>36</v>
      </c>
      <c r="I581" s="147">
        <f>I582</f>
        <v>36</v>
      </c>
      <c r="J581" s="214"/>
    </row>
    <row r="582" spans="1:10">
      <c r="A582" s="148" t="s">
        <v>113</v>
      </c>
      <c r="B582" s="82" t="s">
        <v>59</v>
      </c>
      <c r="C582" s="95" t="s">
        <v>225</v>
      </c>
      <c r="D582" s="128" t="s">
        <v>449</v>
      </c>
      <c r="E582" s="150" t="s">
        <v>114</v>
      </c>
      <c r="F582" s="150">
        <v>900100</v>
      </c>
      <c r="G582" s="146">
        <v>36</v>
      </c>
      <c r="H582" s="146">
        <v>36</v>
      </c>
      <c r="I582" s="147">
        <v>36</v>
      </c>
      <c r="J582" s="214"/>
    </row>
    <row r="583" spans="1:10">
      <c r="A583" s="148" t="s">
        <v>369</v>
      </c>
      <c r="B583" s="78" t="s">
        <v>59</v>
      </c>
      <c r="C583" s="79" t="s">
        <v>225</v>
      </c>
      <c r="D583" s="127" t="s">
        <v>452</v>
      </c>
      <c r="E583" s="150"/>
      <c r="F583" s="150"/>
      <c r="G583" s="141">
        <f>G584+G588</f>
        <v>134510.59999999998</v>
      </c>
      <c r="H583" s="141">
        <f t="shared" ref="H583:I583" si="243">H584+H588</f>
        <v>131126</v>
      </c>
      <c r="I583" s="142">
        <f t="shared" si="243"/>
        <v>131126</v>
      </c>
      <c r="J583" s="214"/>
    </row>
    <row r="584" spans="1:10">
      <c r="A584" s="148" t="s">
        <v>228</v>
      </c>
      <c r="B584" s="82" t="s">
        <v>59</v>
      </c>
      <c r="C584" s="95" t="s">
        <v>225</v>
      </c>
      <c r="D584" s="128" t="s">
        <v>695</v>
      </c>
      <c r="E584" s="150"/>
      <c r="F584" s="150"/>
      <c r="G584" s="146">
        <f>G585</f>
        <v>4746</v>
      </c>
      <c r="H584" s="146">
        <f t="shared" ref="H584:I584" si="244">H585</f>
        <v>4746</v>
      </c>
      <c r="I584" s="147">
        <f t="shared" si="244"/>
        <v>4746</v>
      </c>
      <c r="J584" s="214"/>
    </row>
    <row r="585" spans="1:10" ht="26.4">
      <c r="A585" s="148" t="s">
        <v>79</v>
      </c>
      <c r="B585" s="82" t="s">
        <v>59</v>
      </c>
      <c r="C585" s="95" t="s">
        <v>225</v>
      </c>
      <c r="D585" s="128" t="s">
        <v>695</v>
      </c>
      <c r="E585" s="150">
        <v>600</v>
      </c>
      <c r="F585" s="150"/>
      <c r="G585" s="146">
        <f>SUM(G586:G587)</f>
        <v>4746</v>
      </c>
      <c r="H585" s="146">
        <f t="shared" ref="H585:I585" si="245">SUM(H586:H587)</f>
        <v>4746</v>
      </c>
      <c r="I585" s="147">
        <f t="shared" si="245"/>
        <v>4746</v>
      </c>
      <c r="J585" s="214"/>
    </row>
    <row r="586" spans="1:10">
      <c r="A586" s="148" t="s">
        <v>81</v>
      </c>
      <c r="B586" s="82" t="s">
        <v>59</v>
      </c>
      <c r="C586" s="95" t="s">
        <v>225</v>
      </c>
      <c r="D586" s="128" t="s">
        <v>695</v>
      </c>
      <c r="E586" s="150">
        <v>610</v>
      </c>
      <c r="F586" s="150">
        <v>900100</v>
      </c>
      <c r="G586" s="146">
        <v>2450</v>
      </c>
      <c r="H586" s="146">
        <v>2450</v>
      </c>
      <c r="I586" s="147">
        <v>2450</v>
      </c>
      <c r="J586" s="214"/>
    </row>
    <row r="587" spans="1:10">
      <c r="A587" s="148" t="s">
        <v>661</v>
      </c>
      <c r="B587" s="82" t="s">
        <v>59</v>
      </c>
      <c r="C587" s="95" t="s">
        <v>225</v>
      </c>
      <c r="D587" s="128" t="s">
        <v>695</v>
      </c>
      <c r="E587" s="150">
        <v>620</v>
      </c>
      <c r="F587" s="150">
        <v>900100</v>
      </c>
      <c r="G587" s="146">
        <v>2296</v>
      </c>
      <c r="H587" s="146">
        <v>2296</v>
      </c>
      <c r="I587" s="147">
        <v>2296</v>
      </c>
      <c r="J587" s="214"/>
    </row>
    <row r="588" spans="1:10" ht="26.4">
      <c r="A588" s="148" t="s">
        <v>454</v>
      </c>
      <c r="B588" s="82" t="s">
        <v>59</v>
      </c>
      <c r="C588" s="95" t="s">
        <v>225</v>
      </c>
      <c r="D588" s="128" t="s">
        <v>453</v>
      </c>
      <c r="E588" s="150"/>
      <c r="F588" s="150"/>
      <c r="G588" s="146">
        <f>G589</f>
        <v>129764.59999999999</v>
      </c>
      <c r="H588" s="146">
        <f t="shared" ref="H588:I588" si="246">H589</f>
        <v>126380</v>
      </c>
      <c r="I588" s="147">
        <f t="shared" si="246"/>
        <v>126380</v>
      </c>
      <c r="J588" s="214"/>
    </row>
    <row r="589" spans="1:10" ht="26.4">
      <c r="A589" s="148" t="s">
        <v>79</v>
      </c>
      <c r="B589" s="82" t="s">
        <v>59</v>
      </c>
      <c r="C589" s="95" t="s">
        <v>225</v>
      </c>
      <c r="D589" s="128" t="s">
        <v>453</v>
      </c>
      <c r="E589" s="150" t="s">
        <v>80</v>
      </c>
      <c r="F589" s="150"/>
      <c r="G589" s="146">
        <f>G590+G591</f>
        <v>129764.59999999999</v>
      </c>
      <c r="H589" s="146">
        <f t="shared" ref="H589:I589" si="247">H590+H591</f>
        <v>126380</v>
      </c>
      <c r="I589" s="147">
        <f t="shared" si="247"/>
        <v>126380</v>
      </c>
      <c r="J589" s="214"/>
    </row>
    <row r="590" spans="1:10">
      <c r="A590" s="148" t="s">
        <v>81</v>
      </c>
      <c r="B590" s="82" t="s">
        <v>59</v>
      </c>
      <c r="C590" s="95" t="s">
        <v>225</v>
      </c>
      <c r="D590" s="128" t="s">
        <v>453</v>
      </c>
      <c r="E590" s="150" t="s">
        <v>82</v>
      </c>
      <c r="F590" s="150">
        <v>900100</v>
      </c>
      <c r="G590" s="146">
        <v>51351.199999999997</v>
      </c>
      <c r="H590" s="146">
        <v>50101</v>
      </c>
      <c r="I590" s="147">
        <v>50101</v>
      </c>
      <c r="J590" s="214"/>
    </row>
    <row r="591" spans="1:10">
      <c r="A591" s="148" t="s">
        <v>104</v>
      </c>
      <c r="B591" s="82" t="s">
        <v>59</v>
      </c>
      <c r="C591" s="95" t="s">
        <v>225</v>
      </c>
      <c r="D591" s="128" t="s">
        <v>453</v>
      </c>
      <c r="E591" s="150" t="s">
        <v>105</v>
      </c>
      <c r="F591" s="150">
        <v>900100</v>
      </c>
      <c r="G591" s="146">
        <v>78413.399999999994</v>
      </c>
      <c r="H591" s="146">
        <v>76279</v>
      </c>
      <c r="I591" s="147">
        <v>76279</v>
      </c>
      <c r="J591" s="214"/>
    </row>
    <row r="592" spans="1:10" s="107" customFormat="1" ht="29.25" customHeight="1">
      <c r="A592" s="151" t="s">
        <v>874</v>
      </c>
      <c r="B592" s="78" t="s">
        <v>59</v>
      </c>
      <c r="C592" s="79" t="s">
        <v>225</v>
      </c>
      <c r="D592" s="127" t="s">
        <v>455</v>
      </c>
      <c r="E592" s="152"/>
      <c r="F592" s="152"/>
      <c r="G592" s="141">
        <f>G593</f>
        <v>11122</v>
      </c>
      <c r="H592" s="141">
        <f t="shared" ref="H592:I594" si="248">H593</f>
        <v>11122</v>
      </c>
      <c r="I592" s="142">
        <f t="shared" si="248"/>
        <v>11122</v>
      </c>
      <c r="J592" s="216"/>
    </row>
    <row r="593" spans="1:10" ht="26.4">
      <c r="A593" s="148" t="s">
        <v>231</v>
      </c>
      <c r="B593" s="82" t="s">
        <v>59</v>
      </c>
      <c r="C593" s="95" t="s">
        <v>225</v>
      </c>
      <c r="D593" s="128" t="s">
        <v>456</v>
      </c>
      <c r="E593" s="150"/>
      <c r="F593" s="150"/>
      <c r="G593" s="146">
        <f>G594</f>
        <v>11122</v>
      </c>
      <c r="H593" s="146">
        <f t="shared" ref="H593:H594" si="249">H594</f>
        <v>11122</v>
      </c>
      <c r="I593" s="147">
        <f t="shared" si="248"/>
        <v>11122</v>
      </c>
      <c r="J593" s="214"/>
    </row>
    <row r="594" spans="1:10" ht="26.4">
      <c r="A594" s="148" t="s">
        <v>79</v>
      </c>
      <c r="B594" s="82" t="s">
        <v>59</v>
      </c>
      <c r="C594" s="95" t="s">
        <v>225</v>
      </c>
      <c r="D594" s="128" t="s">
        <v>456</v>
      </c>
      <c r="E594" s="150">
        <v>600</v>
      </c>
      <c r="F594" s="150"/>
      <c r="G594" s="146">
        <f>G595</f>
        <v>11122</v>
      </c>
      <c r="H594" s="146">
        <f t="shared" si="249"/>
        <v>11122</v>
      </c>
      <c r="I594" s="147">
        <f t="shared" si="248"/>
        <v>11122</v>
      </c>
      <c r="J594" s="214"/>
    </row>
    <row r="595" spans="1:10">
      <c r="A595" s="148" t="s">
        <v>104</v>
      </c>
      <c r="B595" s="82">
        <v>901</v>
      </c>
      <c r="C595" s="95" t="s">
        <v>225</v>
      </c>
      <c r="D595" s="128" t="s">
        <v>456</v>
      </c>
      <c r="E595" s="150" t="s">
        <v>105</v>
      </c>
      <c r="F595" s="150">
        <v>900100</v>
      </c>
      <c r="G595" s="146">
        <v>11122</v>
      </c>
      <c r="H595" s="146">
        <v>11122</v>
      </c>
      <c r="I595" s="147">
        <v>11122</v>
      </c>
      <c r="J595" s="214"/>
    </row>
    <row r="596" spans="1:10" ht="26.4">
      <c r="A596" s="151" t="s">
        <v>741</v>
      </c>
      <c r="B596" s="78">
        <v>901</v>
      </c>
      <c r="C596" s="114" t="s">
        <v>225</v>
      </c>
      <c r="D596" s="127" t="s">
        <v>738</v>
      </c>
      <c r="E596" s="152"/>
      <c r="F596" s="152"/>
      <c r="G596" s="141">
        <f>G597</f>
        <v>40000</v>
      </c>
      <c r="H596" s="141">
        <f t="shared" ref="H596:I598" si="250">H597</f>
        <v>0</v>
      </c>
      <c r="I596" s="142">
        <f t="shared" si="250"/>
        <v>40000</v>
      </c>
      <c r="J596" s="214"/>
    </row>
    <row r="597" spans="1:10" ht="39.6">
      <c r="A597" s="148" t="s">
        <v>742</v>
      </c>
      <c r="B597" s="82">
        <v>901</v>
      </c>
      <c r="C597" s="116" t="s">
        <v>225</v>
      </c>
      <c r="D597" s="128" t="s">
        <v>739</v>
      </c>
      <c r="E597" s="150"/>
      <c r="F597" s="150"/>
      <c r="G597" s="146">
        <f>G598</f>
        <v>40000</v>
      </c>
      <c r="H597" s="146">
        <f t="shared" si="250"/>
        <v>0</v>
      </c>
      <c r="I597" s="147">
        <f t="shared" si="250"/>
        <v>40000</v>
      </c>
      <c r="J597" s="214"/>
    </row>
    <row r="598" spans="1:10" ht="26.4">
      <c r="A598" s="148" t="s">
        <v>743</v>
      </c>
      <c r="B598" s="82">
        <v>901</v>
      </c>
      <c r="C598" s="116" t="s">
        <v>225</v>
      </c>
      <c r="D598" s="128" t="s">
        <v>740</v>
      </c>
      <c r="E598" s="150"/>
      <c r="F598" s="150"/>
      <c r="G598" s="146">
        <f>G599</f>
        <v>40000</v>
      </c>
      <c r="H598" s="146">
        <f t="shared" si="250"/>
        <v>0</v>
      </c>
      <c r="I598" s="147">
        <f t="shared" si="250"/>
        <v>40000</v>
      </c>
      <c r="J598" s="214"/>
    </row>
    <row r="599" spans="1:10" ht="26.4">
      <c r="A599" s="148" t="s">
        <v>79</v>
      </c>
      <c r="B599" s="82">
        <v>901</v>
      </c>
      <c r="C599" s="116" t="s">
        <v>225</v>
      </c>
      <c r="D599" s="128" t="s">
        <v>740</v>
      </c>
      <c r="E599" s="150">
        <v>600</v>
      </c>
      <c r="F599" s="150"/>
      <c r="G599" s="146">
        <f>SUM(G600:G603)</f>
        <v>40000</v>
      </c>
      <c r="H599" s="146">
        <f t="shared" ref="H599:I599" si="251">SUM(H600:H603)</f>
        <v>0</v>
      </c>
      <c r="I599" s="147">
        <f t="shared" si="251"/>
        <v>40000</v>
      </c>
      <c r="J599" s="214"/>
    </row>
    <row r="600" spans="1:10">
      <c r="A600" s="148" t="s">
        <v>81</v>
      </c>
      <c r="B600" s="82">
        <v>901</v>
      </c>
      <c r="C600" s="116" t="s">
        <v>225</v>
      </c>
      <c r="D600" s="128" t="s">
        <v>740</v>
      </c>
      <c r="E600" s="150">
        <v>610</v>
      </c>
      <c r="F600" s="150">
        <v>900302</v>
      </c>
      <c r="G600" s="146">
        <v>0</v>
      </c>
      <c r="H600" s="146">
        <v>0</v>
      </c>
      <c r="I600" s="147">
        <v>20000</v>
      </c>
      <c r="J600" s="214"/>
    </row>
    <row r="601" spans="1:10">
      <c r="A601" s="148" t="s">
        <v>81</v>
      </c>
      <c r="B601" s="82">
        <v>901</v>
      </c>
      <c r="C601" s="116" t="s">
        <v>225</v>
      </c>
      <c r="D601" s="128" t="s">
        <v>740</v>
      </c>
      <c r="E601" s="150">
        <v>610</v>
      </c>
      <c r="F601" s="150">
        <v>900100</v>
      </c>
      <c r="G601" s="146">
        <v>0</v>
      </c>
      <c r="H601" s="146">
        <v>0</v>
      </c>
      <c r="I601" s="147">
        <v>20000</v>
      </c>
      <c r="J601" s="214"/>
    </row>
    <row r="602" spans="1:10">
      <c r="A602" s="148" t="s">
        <v>661</v>
      </c>
      <c r="B602" s="82">
        <v>901</v>
      </c>
      <c r="C602" s="116" t="s">
        <v>225</v>
      </c>
      <c r="D602" s="128" t="s">
        <v>740</v>
      </c>
      <c r="E602" s="150">
        <v>620</v>
      </c>
      <c r="F602" s="150">
        <v>900302</v>
      </c>
      <c r="G602" s="146">
        <v>20000</v>
      </c>
      <c r="H602" s="146">
        <v>0</v>
      </c>
      <c r="I602" s="147">
        <v>0</v>
      </c>
      <c r="J602" s="214"/>
    </row>
    <row r="603" spans="1:10">
      <c r="A603" s="148" t="s">
        <v>661</v>
      </c>
      <c r="B603" s="82">
        <v>901</v>
      </c>
      <c r="C603" s="116" t="s">
        <v>225</v>
      </c>
      <c r="D603" s="128" t="s">
        <v>740</v>
      </c>
      <c r="E603" s="150">
        <v>620</v>
      </c>
      <c r="F603" s="150">
        <v>900100</v>
      </c>
      <c r="G603" s="146">
        <v>20000</v>
      </c>
      <c r="H603" s="146">
        <v>0</v>
      </c>
      <c r="I603" s="147">
        <v>0</v>
      </c>
      <c r="J603" s="214"/>
    </row>
    <row r="604" spans="1:10">
      <c r="A604" s="157" t="s">
        <v>108</v>
      </c>
      <c r="B604" s="78" t="s">
        <v>59</v>
      </c>
      <c r="C604" s="79" t="s">
        <v>225</v>
      </c>
      <c r="D604" s="127" t="s">
        <v>300</v>
      </c>
      <c r="E604" s="201"/>
      <c r="F604" s="201"/>
      <c r="G604" s="141">
        <f t="shared" ref="G604:I607" si="252">G605</f>
        <v>28637</v>
      </c>
      <c r="H604" s="141">
        <f t="shared" si="252"/>
        <v>2020</v>
      </c>
      <c r="I604" s="142">
        <f t="shared" si="252"/>
        <v>2020</v>
      </c>
      <c r="J604" s="214"/>
    </row>
    <row r="605" spans="1:10" ht="26.4">
      <c r="A605" s="144" t="s">
        <v>326</v>
      </c>
      <c r="B605" s="78" t="s">
        <v>59</v>
      </c>
      <c r="C605" s="79" t="s">
        <v>225</v>
      </c>
      <c r="D605" s="127" t="s">
        <v>301</v>
      </c>
      <c r="E605" s="201"/>
      <c r="F605" s="201"/>
      <c r="G605" s="141">
        <f>G606</f>
        <v>28637</v>
      </c>
      <c r="H605" s="141">
        <f t="shared" si="252"/>
        <v>2020</v>
      </c>
      <c r="I605" s="142">
        <f t="shared" si="252"/>
        <v>2020</v>
      </c>
      <c r="J605" s="214"/>
    </row>
    <row r="606" spans="1:10">
      <c r="A606" s="166" t="s">
        <v>228</v>
      </c>
      <c r="B606" s="82" t="s">
        <v>59</v>
      </c>
      <c r="C606" s="95" t="s">
        <v>225</v>
      </c>
      <c r="D606" s="128" t="s">
        <v>457</v>
      </c>
      <c r="E606" s="202"/>
      <c r="F606" s="202"/>
      <c r="G606" s="146">
        <f t="shared" ref="G606:H607" si="253">G607</f>
        <v>28637</v>
      </c>
      <c r="H606" s="146">
        <f t="shared" si="253"/>
        <v>2020</v>
      </c>
      <c r="I606" s="147">
        <f t="shared" si="252"/>
        <v>2020</v>
      </c>
      <c r="J606" s="214"/>
    </row>
    <row r="607" spans="1:10">
      <c r="A607" s="148" t="s">
        <v>68</v>
      </c>
      <c r="B607" s="82" t="s">
        <v>59</v>
      </c>
      <c r="C607" s="95" t="s">
        <v>225</v>
      </c>
      <c r="D607" s="128" t="s">
        <v>457</v>
      </c>
      <c r="E607" s="150" t="s">
        <v>69</v>
      </c>
      <c r="F607" s="150"/>
      <c r="G607" s="146">
        <f>G608</f>
        <v>28637</v>
      </c>
      <c r="H607" s="146">
        <f t="shared" si="253"/>
        <v>2020</v>
      </c>
      <c r="I607" s="147">
        <f t="shared" si="252"/>
        <v>2020</v>
      </c>
      <c r="J607" s="214"/>
    </row>
    <row r="608" spans="1:10" ht="26.4">
      <c r="A608" s="148" t="s">
        <v>70</v>
      </c>
      <c r="B608" s="82" t="s">
        <v>59</v>
      </c>
      <c r="C608" s="95" t="s">
        <v>225</v>
      </c>
      <c r="D608" s="128" t="s">
        <v>457</v>
      </c>
      <c r="E608" s="150" t="s">
        <v>71</v>
      </c>
      <c r="F608" s="150">
        <v>900100</v>
      </c>
      <c r="G608" s="146">
        <v>28637</v>
      </c>
      <c r="H608" s="146">
        <v>2020</v>
      </c>
      <c r="I608" s="147">
        <v>2020</v>
      </c>
      <c r="J608" s="214"/>
    </row>
    <row r="609" spans="1:10">
      <c r="A609" s="100" t="s">
        <v>117</v>
      </c>
      <c r="B609" s="76" t="s">
        <v>59</v>
      </c>
      <c r="C609" s="77" t="s">
        <v>367</v>
      </c>
      <c r="D609" s="76"/>
      <c r="E609" s="76"/>
      <c r="F609" s="76"/>
      <c r="G609" s="141">
        <f>G610+G617</f>
        <v>21427.199999999997</v>
      </c>
      <c r="H609" s="141">
        <f t="shared" ref="H609:I609" si="254">H610+H617</f>
        <v>17348.3</v>
      </c>
      <c r="I609" s="142">
        <f t="shared" si="254"/>
        <v>17348.3</v>
      </c>
      <c r="J609" s="214"/>
    </row>
    <row r="610" spans="1:10">
      <c r="A610" s="100" t="s">
        <v>118</v>
      </c>
      <c r="B610" s="72" t="s">
        <v>59</v>
      </c>
      <c r="C610" s="160" t="s">
        <v>332</v>
      </c>
      <c r="D610" s="76"/>
      <c r="E610" s="76"/>
      <c r="F610" s="76"/>
      <c r="G610" s="141">
        <f>G611</f>
        <v>12788.3</v>
      </c>
      <c r="H610" s="141">
        <f t="shared" ref="H610:I615" si="255">H611</f>
        <v>12788.3</v>
      </c>
      <c r="I610" s="142">
        <f t="shared" si="255"/>
        <v>12788.3</v>
      </c>
      <c r="J610" s="214"/>
    </row>
    <row r="611" spans="1:10">
      <c r="A611" s="143" t="s">
        <v>542</v>
      </c>
      <c r="B611" s="72" t="s">
        <v>59</v>
      </c>
      <c r="C611" s="160" t="s">
        <v>332</v>
      </c>
      <c r="D611" s="127" t="s">
        <v>156</v>
      </c>
      <c r="E611" s="93"/>
      <c r="F611" s="93"/>
      <c r="G611" s="141">
        <f>G612</f>
        <v>12788.3</v>
      </c>
      <c r="H611" s="141">
        <f t="shared" si="255"/>
        <v>12788.3</v>
      </c>
      <c r="I611" s="142">
        <f t="shared" si="255"/>
        <v>12788.3</v>
      </c>
      <c r="J611" s="214"/>
    </row>
    <row r="612" spans="1:10">
      <c r="A612" s="143" t="s">
        <v>543</v>
      </c>
      <c r="B612" s="72" t="s">
        <v>59</v>
      </c>
      <c r="C612" s="160" t="s">
        <v>332</v>
      </c>
      <c r="D612" s="127" t="s">
        <v>178</v>
      </c>
      <c r="E612" s="91"/>
      <c r="F612" s="91"/>
      <c r="G612" s="141">
        <f>G613</f>
        <v>12788.3</v>
      </c>
      <c r="H612" s="141">
        <f t="shared" si="255"/>
        <v>12788.3</v>
      </c>
      <c r="I612" s="142">
        <f t="shared" si="255"/>
        <v>12788.3</v>
      </c>
      <c r="J612" s="214"/>
    </row>
    <row r="613" spans="1:10" ht="26.4">
      <c r="A613" s="143" t="s">
        <v>544</v>
      </c>
      <c r="B613" s="72" t="s">
        <v>59</v>
      </c>
      <c r="C613" s="160" t="s">
        <v>332</v>
      </c>
      <c r="D613" s="127" t="s">
        <v>540</v>
      </c>
      <c r="E613" s="152"/>
      <c r="F613" s="152"/>
      <c r="G613" s="141">
        <f t="shared" ref="G613:H615" si="256">G614</f>
        <v>12788.3</v>
      </c>
      <c r="H613" s="141">
        <f t="shared" si="256"/>
        <v>12788.3</v>
      </c>
      <c r="I613" s="142">
        <f t="shared" si="255"/>
        <v>12788.3</v>
      </c>
      <c r="J613" s="214"/>
    </row>
    <row r="614" spans="1:10" ht="26.4">
      <c r="A614" s="159" t="s">
        <v>334</v>
      </c>
      <c r="B614" s="80" t="s">
        <v>59</v>
      </c>
      <c r="C614" s="161" t="s">
        <v>332</v>
      </c>
      <c r="D614" s="128" t="s">
        <v>541</v>
      </c>
      <c r="E614" s="150"/>
      <c r="F614" s="150"/>
      <c r="G614" s="146">
        <f t="shared" si="256"/>
        <v>12788.3</v>
      </c>
      <c r="H614" s="146">
        <f t="shared" si="256"/>
        <v>12788.3</v>
      </c>
      <c r="I614" s="147">
        <f t="shared" si="255"/>
        <v>12788.3</v>
      </c>
      <c r="J614" s="214"/>
    </row>
    <row r="615" spans="1:10">
      <c r="A615" s="148" t="s">
        <v>111</v>
      </c>
      <c r="B615" s="80" t="s">
        <v>59</v>
      </c>
      <c r="C615" s="161" t="s">
        <v>332</v>
      </c>
      <c r="D615" s="128" t="s">
        <v>541</v>
      </c>
      <c r="E615" s="150" t="s">
        <v>112</v>
      </c>
      <c r="F615" s="150"/>
      <c r="G615" s="146">
        <f t="shared" si="256"/>
        <v>12788.3</v>
      </c>
      <c r="H615" s="146">
        <f t="shared" si="256"/>
        <v>12788.3</v>
      </c>
      <c r="I615" s="147">
        <f t="shared" si="255"/>
        <v>12788.3</v>
      </c>
      <c r="J615" s="214"/>
    </row>
    <row r="616" spans="1:10">
      <c r="A616" s="148" t="s">
        <v>120</v>
      </c>
      <c r="B616" s="80" t="s">
        <v>59</v>
      </c>
      <c r="C616" s="161" t="s">
        <v>332</v>
      </c>
      <c r="D616" s="128" t="s">
        <v>541</v>
      </c>
      <c r="E616" s="150">
        <v>310</v>
      </c>
      <c r="F616" s="150">
        <v>900100</v>
      </c>
      <c r="G616" s="192">
        <v>12788.3</v>
      </c>
      <c r="H616" s="192">
        <v>12788.3</v>
      </c>
      <c r="I616" s="193">
        <v>12788.3</v>
      </c>
      <c r="J616" s="214"/>
    </row>
    <row r="617" spans="1:10">
      <c r="A617" s="100" t="s">
        <v>119</v>
      </c>
      <c r="B617" s="72" t="s">
        <v>59</v>
      </c>
      <c r="C617" s="160" t="s">
        <v>330</v>
      </c>
      <c r="D617" s="76"/>
      <c r="E617" s="76"/>
      <c r="F617" s="76"/>
      <c r="G617" s="141">
        <f>G618+G624</f>
        <v>8638.9</v>
      </c>
      <c r="H617" s="141">
        <f t="shared" ref="H617:I617" si="257">H618+H624</f>
        <v>4560</v>
      </c>
      <c r="I617" s="142">
        <f t="shared" si="257"/>
        <v>4560</v>
      </c>
      <c r="J617" s="214"/>
    </row>
    <row r="618" spans="1:10">
      <c r="A618" s="102" t="s">
        <v>193</v>
      </c>
      <c r="B618" s="71" t="s">
        <v>59</v>
      </c>
      <c r="C618" s="160" t="s">
        <v>330</v>
      </c>
      <c r="D618" s="92" t="s">
        <v>152</v>
      </c>
      <c r="E618" s="71"/>
      <c r="F618" s="71"/>
      <c r="G618" s="141">
        <f>G619</f>
        <v>4847.2</v>
      </c>
      <c r="H618" s="141">
        <f t="shared" ref="H618:I622" si="258">H619</f>
        <v>4080</v>
      </c>
      <c r="I618" s="142">
        <f t="shared" si="258"/>
        <v>4080</v>
      </c>
      <c r="J618" s="214"/>
    </row>
    <row r="619" spans="1:10" ht="26.4">
      <c r="A619" s="151" t="s">
        <v>194</v>
      </c>
      <c r="B619" s="72" t="s">
        <v>59</v>
      </c>
      <c r="C619" s="160" t="s">
        <v>330</v>
      </c>
      <c r="D619" s="92" t="s">
        <v>188</v>
      </c>
      <c r="E619" s="93"/>
      <c r="F619" s="93"/>
      <c r="G619" s="141">
        <f t="shared" ref="G619:H622" si="259">G620</f>
        <v>4847.2</v>
      </c>
      <c r="H619" s="141">
        <f t="shared" si="259"/>
        <v>4080</v>
      </c>
      <c r="I619" s="142">
        <f t="shared" si="258"/>
        <v>4080</v>
      </c>
      <c r="J619" s="214"/>
    </row>
    <row r="620" spans="1:10" ht="26.4">
      <c r="A620" s="157" t="s">
        <v>195</v>
      </c>
      <c r="B620" s="73" t="s">
        <v>59</v>
      </c>
      <c r="C620" s="160" t="s">
        <v>330</v>
      </c>
      <c r="D620" s="127" t="s">
        <v>531</v>
      </c>
      <c r="E620" s="93"/>
      <c r="F620" s="93"/>
      <c r="G620" s="141">
        <f t="shared" si="259"/>
        <v>4847.2</v>
      </c>
      <c r="H620" s="141">
        <f t="shared" si="259"/>
        <v>4080</v>
      </c>
      <c r="I620" s="142">
        <f t="shared" si="258"/>
        <v>4080</v>
      </c>
      <c r="J620" s="214"/>
    </row>
    <row r="621" spans="1:10" ht="41.25" customHeight="1">
      <c r="A621" s="166" t="s">
        <v>807</v>
      </c>
      <c r="B621" s="75" t="s">
        <v>59</v>
      </c>
      <c r="C621" s="161" t="s">
        <v>330</v>
      </c>
      <c r="D621" s="128" t="s">
        <v>532</v>
      </c>
      <c r="E621" s="99"/>
      <c r="F621" s="99"/>
      <c r="G621" s="146">
        <f t="shared" si="259"/>
        <v>4847.2</v>
      </c>
      <c r="H621" s="146">
        <f t="shared" si="259"/>
        <v>4080</v>
      </c>
      <c r="I621" s="147">
        <f t="shared" si="258"/>
        <v>4080</v>
      </c>
      <c r="J621" s="214"/>
    </row>
    <row r="622" spans="1:10">
      <c r="A622" s="148" t="s">
        <v>111</v>
      </c>
      <c r="B622" s="149" t="s">
        <v>59</v>
      </c>
      <c r="C622" s="161" t="s">
        <v>330</v>
      </c>
      <c r="D622" s="128" t="s">
        <v>532</v>
      </c>
      <c r="E622" s="150" t="s">
        <v>112</v>
      </c>
      <c r="F622" s="99"/>
      <c r="G622" s="146">
        <f t="shared" si="259"/>
        <v>4847.2</v>
      </c>
      <c r="H622" s="146">
        <f t="shared" si="259"/>
        <v>4080</v>
      </c>
      <c r="I622" s="147">
        <f t="shared" si="258"/>
        <v>4080</v>
      </c>
      <c r="J622" s="214"/>
    </row>
    <row r="623" spans="1:10">
      <c r="A623" s="148" t="s">
        <v>115</v>
      </c>
      <c r="B623" s="149" t="s">
        <v>59</v>
      </c>
      <c r="C623" s="161" t="s">
        <v>330</v>
      </c>
      <c r="D623" s="128" t="s">
        <v>532</v>
      </c>
      <c r="E623" s="150" t="s">
        <v>116</v>
      </c>
      <c r="F623" s="150">
        <v>900100</v>
      </c>
      <c r="G623" s="146">
        <v>4847.2</v>
      </c>
      <c r="H623" s="146">
        <v>4080</v>
      </c>
      <c r="I623" s="147">
        <v>4080</v>
      </c>
      <c r="J623" s="214"/>
    </row>
    <row r="624" spans="1:10">
      <c r="A624" s="100" t="s">
        <v>333</v>
      </c>
      <c r="B624" s="72" t="s">
        <v>59</v>
      </c>
      <c r="C624" s="160" t="s">
        <v>330</v>
      </c>
      <c r="D624" s="127" t="s">
        <v>156</v>
      </c>
      <c r="E624" s="121"/>
      <c r="F624" s="121"/>
      <c r="G624" s="141">
        <f>G625+G632</f>
        <v>3791.7</v>
      </c>
      <c r="H624" s="141">
        <f t="shared" ref="H624:I624" si="260">H625+H632</f>
        <v>480</v>
      </c>
      <c r="I624" s="142">
        <f t="shared" si="260"/>
        <v>480</v>
      </c>
      <c r="J624" s="214"/>
    </row>
    <row r="625" spans="1:10">
      <c r="A625" s="143" t="s">
        <v>543</v>
      </c>
      <c r="B625" s="72" t="s">
        <v>59</v>
      </c>
      <c r="C625" s="160" t="s">
        <v>330</v>
      </c>
      <c r="D625" s="127" t="s">
        <v>178</v>
      </c>
      <c r="E625" s="91"/>
      <c r="F625" s="91"/>
      <c r="G625" s="141">
        <f>G626</f>
        <v>3311.7</v>
      </c>
      <c r="H625" s="141">
        <f t="shared" ref="H625:I625" si="261">H626</f>
        <v>0</v>
      </c>
      <c r="I625" s="142">
        <f t="shared" si="261"/>
        <v>0</v>
      </c>
      <c r="J625" s="214"/>
    </row>
    <row r="626" spans="1:10" ht="26.4">
      <c r="A626" s="143" t="s">
        <v>860</v>
      </c>
      <c r="B626" s="72" t="s">
        <v>59</v>
      </c>
      <c r="C626" s="160" t="s">
        <v>330</v>
      </c>
      <c r="D626" s="127" t="s">
        <v>861</v>
      </c>
      <c r="E626" s="152"/>
      <c r="F626" s="152"/>
      <c r="G626" s="141">
        <f>G627</f>
        <v>3311.7</v>
      </c>
      <c r="H626" s="141">
        <f t="shared" ref="H626:I626" si="262">H627</f>
        <v>0</v>
      </c>
      <c r="I626" s="142">
        <f t="shared" si="262"/>
        <v>0</v>
      </c>
      <c r="J626" s="214"/>
    </row>
    <row r="627" spans="1:10" ht="26.4">
      <c r="A627" s="145" t="s">
        <v>862</v>
      </c>
      <c r="B627" s="80" t="s">
        <v>59</v>
      </c>
      <c r="C627" s="161" t="s">
        <v>330</v>
      </c>
      <c r="D627" s="128" t="s">
        <v>863</v>
      </c>
      <c r="E627" s="91"/>
      <c r="F627" s="91"/>
      <c r="G627" s="146">
        <f>G628+G630</f>
        <v>3311.7</v>
      </c>
      <c r="H627" s="146">
        <f>H628</f>
        <v>0</v>
      </c>
      <c r="I627" s="147">
        <f>I628</f>
        <v>0</v>
      </c>
      <c r="J627" s="214"/>
    </row>
    <row r="628" spans="1:10">
      <c r="A628" s="148" t="s">
        <v>68</v>
      </c>
      <c r="B628" s="80" t="s">
        <v>59</v>
      </c>
      <c r="C628" s="161" t="s">
        <v>330</v>
      </c>
      <c r="D628" s="128" t="s">
        <v>863</v>
      </c>
      <c r="E628" s="150" t="s">
        <v>69</v>
      </c>
      <c r="F628" s="150"/>
      <c r="G628" s="146">
        <f>G629</f>
        <v>311.7</v>
      </c>
      <c r="H628" s="146">
        <v>0</v>
      </c>
      <c r="I628" s="147">
        <v>0</v>
      </c>
      <c r="J628" s="214"/>
    </row>
    <row r="629" spans="1:10" ht="26.4">
      <c r="A629" s="148" t="s">
        <v>70</v>
      </c>
      <c r="B629" s="80" t="s">
        <v>59</v>
      </c>
      <c r="C629" s="161" t="s">
        <v>330</v>
      </c>
      <c r="D629" s="128" t="s">
        <v>863</v>
      </c>
      <c r="E629" s="150">
        <v>240</v>
      </c>
      <c r="F629" s="150">
        <v>900900</v>
      </c>
      <c r="G629" s="146">
        <v>311.7</v>
      </c>
      <c r="H629" s="146">
        <v>0</v>
      </c>
      <c r="I629" s="147">
        <v>0</v>
      </c>
      <c r="J629" s="214"/>
    </row>
    <row r="630" spans="1:10">
      <c r="A630" s="148" t="s">
        <v>111</v>
      </c>
      <c r="B630" s="80" t="s">
        <v>59</v>
      </c>
      <c r="C630" s="161" t="s">
        <v>330</v>
      </c>
      <c r="D630" s="128" t="s">
        <v>863</v>
      </c>
      <c r="E630" s="150" t="s">
        <v>112</v>
      </c>
      <c r="F630" s="150"/>
      <c r="G630" s="146">
        <f>G631</f>
        <v>3000</v>
      </c>
      <c r="H630" s="146">
        <f>H631</f>
        <v>0</v>
      </c>
      <c r="I630" s="147">
        <f>I631</f>
        <v>0</v>
      </c>
      <c r="J630" s="214"/>
    </row>
    <row r="631" spans="1:10">
      <c r="A631" s="148" t="s">
        <v>115</v>
      </c>
      <c r="B631" s="80" t="s">
        <v>59</v>
      </c>
      <c r="C631" s="161" t="s">
        <v>330</v>
      </c>
      <c r="D631" s="128" t="s">
        <v>863</v>
      </c>
      <c r="E631" s="150">
        <v>320</v>
      </c>
      <c r="F631" s="150">
        <v>900900</v>
      </c>
      <c r="G631" s="146">
        <v>3000</v>
      </c>
      <c r="H631" s="146">
        <v>0</v>
      </c>
      <c r="I631" s="147">
        <v>0</v>
      </c>
      <c r="J631" s="214"/>
    </row>
    <row r="632" spans="1:10" ht="26.4">
      <c r="A632" s="143" t="s">
        <v>551</v>
      </c>
      <c r="B632" s="137" t="s">
        <v>59</v>
      </c>
      <c r="C632" s="160" t="s">
        <v>330</v>
      </c>
      <c r="D632" s="127" t="s">
        <v>548</v>
      </c>
      <c r="E632" s="91"/>
      <c r="F632" s="91"/>
      <c r="G632" s="141">
        <f t="shared" ref="G632:H635" si="263">G633</f>
        <v>480</v>
      </c>
      <c r="H632" s="141">
        <f t="shared" si="263"/>
        <v>480</v>
      </c>
      <c r="I632" s="142">
        <f t="shared" ref="I632:I635" si="264">I633</f>
        <v>480</v>
      </c>
      <c r="J632" s="214"/>
    </row>
    <row r="633" spans="1:10" ht="26.4">
      <c r="A633" s="158" t="s">
        <v>552</v>
      </c>
      <c r="B633" s="137" t="s">
        <v>59</v>
      </c>
      <c r="C633" s="160" t="s">
        <v>330</v>
      </c>
      <c r="D633" s="127" t="s">
        <v>549</v>
      </c>
      <c r="E633" s="90"/>
      <c r="F633" s="90"/>
      <c r="G633" s="141">
        <f>G634</f>
        <v>480</v>
      </c>
      <c r="H633" s="141">
        <f t="shared" si="263"/>
        <v>480</v>
      </c>
      <c r="I633" s="142">
        <f t="shared" si="264"/>
        <v>480</v>
      </c>
      <c r="J633" s="214"/>
    </row>
    <row r="634" spans="1:10">
      <c r="A634" s="159" t="s">
        <v>335</v>
      </c>
      <c r="B634" s="149" t="s">
        <v>59</v>
      </c>
      <c r="C634" s="161" t="s">
        <v>330</v>
      </c>
      <c r="D634" s="128" t="s">
        <v>550</v>
      </c>
      <c r="E634" s="87"/>
      <c r="F634" s="87"/>
      <c r="G634" s="146">
        <f t="shared" si="263"/>
        <v>480</v>
      </c>
      <c r="H634" s="146">
        <f t="shared" si="263"/>
        <v>480</v>
      </c>
      <c r="I634" s="147">
        <f t="shared" si="264"/>
        <v>480</v>
      </c>
      <c r="J634" s="214"/>
    </row>
    <row r="635" spans="1:10" ht="26.4">
      <c r="A635" s="148" t="s">
        <v>79</v>
      </c>
      <c r="B635" s="149" t="s">
        <v>59</v>
      </c>
      <c r="C635" s="161" t="s">
        <v>330</v>
      </c>
      <c r="D635" s="128" t="s">
        <v>550</v>
      </c>
      <c r="E635" s="150" t="s">
        <v>80</v>
      </c>
      <c r="F635" s="150"/>
      <c r="G635" s="146">
        <f t="shared" si="263"/>
        <v>480</v>
      </c>
      <c r="H635" s="146">
        <f t="shared" si="263"/>
        <v>480</v>
      </c>
      <c r="I635" s="147">
        <f t="shared" si="264"/>
        <v>480</v>
      </c>
      <c r="J635" s="214"/>
    </row>
    <row r="636" spans="1:10" ht="39.6">
      <c r="A636" s="199" t="s">
        <v>657</v>
      </c>
      <c r="B636" s="149" t="s">
        <v>59</v>
      </c>
      <c r="C636" s="161" t="s">
        <v>330</v>
      </c>
      <c r="D636" s="128" t="s">
        <v>550</v>
      </c>
      <c r="E636" s="150" t="s">
        <v>336</v>
      </c>
      <c r="F636" s="150">
        <v>900100</v>
      </c>
      <c r="G636" s="146">
        <v>480</v>
      </c>
      <c r="H636" s="146">
        <v>480</v>
      </c>
      <c r="I636" s="147">
        <v>480</v>
      </c>
      <c r="J636" s="214"/>
    </row>
    <row r="637" spans="1:10">
      <c r="A637" s="100" t="s">
        <v>121</v>
      </c>
      <c r="B637" s="76" t="s">
        <v>59</v>
      </c>
      <c r="C637" s="77" t="s">
        <v>342</v>
      </c>
      <c r="D637" s="76"/>
      <c r="E637" s="76"/>
      <c r="F637" s="76"/>
      <c r="G637" s="141">
        <f>G638+G653</f>
        <v>152427.20000000001</v>
      </c>
      <c r="H637" s="141">
        <f>H638+H653</f>
        <v>140923</v>
      </c>
      <c r="I637" s="142">
        <f>I638+I653</f>
        <v>140923</v>
      </c>
      <c r="J637" s="214"/>
    </row>
    <row r="638" spans="1:10">
      <c r="A638" s="105" t="s">
        <v>122</v>
      </c>
      <c r="B638" s="78" t="s">
        <v>59</v>
      </c>
      <c r="C638" s="79" t="s">
        <v>302</v>
      </c>
      <c r="D638" s="78"/>
      <c r="E638" s="78"/>
      <c r="F638" s="78"/>
      <c r="G638" s="141">
        <f>G639</f>
        <v>79894</v>
      </c>
      <c r="H638" s="141">
        <f t="shared" ref="H638:I638" si="265">H639</f>
        <v>74814</v>
      </c>
      <c r="I638" s="142">
        <f t="shared" si="265"/>
        <v>74814</v>
      </c>
      <c r="J638" s="214"/>
    </row>
    <row r="639" spans="1:10">
      <c r="A639" s="157" t="s">
        <v>461</v>
      </c>
      <c r="B639" s="78" t="s">
        <v>59</v>
      </c>
      <c r="C639" s="79" t="s">
        <v>302</v>
      </c>
      <c r="D639" s="127" t="s">
        <v>167</v>
      </c>
      <c r="E639" s="93"/>
      <c r="F639" s="93"/>
      <c r="G639" s="141">
        <f>G640+G648</f>
        <v>79894</v>
      </c>
      <c r="H639" s="141">
        <f t="shared" ref="H639:I639" si="266">H640+H648</f>
        <v>74814</v>
      </c>
      <c r="I639" s="142">
        <f t="shared" si="266"/>
        <v>74814</v>
      </c>
      <c r="J639" s="214"/>
    </row>
    <row r="640" spans="1:10">
      <c r="A640" s="157" t="s">
        <v>233</v>
      </c>
      <c r="B640" s="78" t="s">
        <v>59</v>
      </c>
      <c r="C640" s="79" t="s">
        <v>302</v>
      </c>
      <c r="D640" s="127" t="s">
        <v>234</v>
      </c>
      <c r="E640" s="91"/>
      <c r="F640" s="91"/>
      <c r="G640" s="141">
        <f>G641</f>
        <v>76094</v>
      </c>
      <c r="H640" s="141">
        <f t="shared" ref="H640:I640" si="267">H641</f>
        <v>74014</v>
      </c>
      <c r="I640" s="142">
        <f t="shared" si="267"/>
        <v>74014</v>
      </c>
      <c r="J640" s="214"/>
    </row>
    <row r="641" spans="1:10" ht="26.4">
      <c r="A641" s="157" t="s">
        <v>462</v>
      </c>
      <c r="B641" s="78" t="s">
        <v>59</v>
      </c>
      <c r="C641" s="79" t="s">
        <v>302</v>
      </c>
      <c r="D641" s="127" t="s">
        <v>236</v>
      </c>
      <c r="E641" s="90"/>
      <c r="F641" s="90"/>
      <c r="G641" s="141">
        <f>G642+G645</f>
        <v>76094</v>
      </c>
      <c r="H641" s="141">
        <f t="shared" ref="H641:I641" si="268">H642+H645</f>
        <v>74014</v>
      </c>
      <c r="I641" s="142">
        <f t="shared" si="268"/>
        <v>74014</v>
      </c>
      <c r="J641" s="214"/>
    </row>
    <row r="642" spans="1:10" ht="26.4">
      <c r="A642" s="166" t="s">
        <v>396</v>
      </c>
      <c r="B642" s="82" t="s">
        <v>59</v>
      </c>
      <c r="C642" s="95" t="s">
        <v>302</v>
      </c>
      <c r="D642" s="128" t="s">
        <v>696</v>
      </c>
      <c r="E642" s="90"/>
      <c r="F642" s="90"/>
      <c r="G642" s="141">
        <f>G643</f>
        <v>950</v>
      </c>
      <c r="H642" s="141">
        <f t="shared" ref="H642:I642" si="269">H643</f>
        <v>950</v>
      </c>
      <c r="I642" s="142">
        <f t="shared" si="269"/>
        <v>950</v>
      </c>
      <c r="J642" s="214"/>
    </row>
    <row r="643" spans="1:10" ht="26.4">
      <c r="A643" s="148" t="s">
        <v>79</v>
      </c>
      <c r="B643" s="82" t="s">
        <v>59</v>
      </c>
      <c r="C643" s="95" t="s">
        <v>302</v>
      </c>
      <c r="D643" s="128" t="s">
        <v>696</v>
      </c>
      <c r="E643" s="94">
        <v>600</v>
      </c>
      <c r="F643" s="94"/>
      <c r="G643" s="146">
        <f>G644</f>
        <v>950</v>
      </c>
      <c r="H643" s="146">
        <f t="shared" ref="H643:I643" si="270">H644</f>
        <v>950</v>
      </c>
      <c r="I643" s="147">
        <f t="shared" si="270"/>
        <v>950</v>
      </c>
      <c r="J643" s="214"/>
    </row>
    <row r="644" spans="1:10">
      <c r="A644" s="148" t="s">
        <v>104</v>
      </c>
      <c r="B644" s="82" t="s">
        <v>59</v>
      </c>
      <c r="C644" s="95" t="s">
        <v>302</v>
      </c>
      <c r="D644" s="128" t="s">
        <v>696</v>
      </c>
      <c r="E644" s="94">
        <v>620</v>
      </c>
      <c r="F644" s="94">
        <v>900100</v>
      </c>
      <c r="G644" s="146">
        <v>950</v>
      </c>
      <c r="H644" s="146">
        <v>950</v>
      </c>
      <c r="I644" s="147">
        <v>950</v>
      </c>
      <c r="J644" s="214"/>
    </row>
    <row r="645" spans="1:10" ht="26.4">
      <c r="A645" s="166" t="s">
        <v>235</v>
      </c>
      <c r="B645" s="82" t="s">
        <v>59</v>
      </c>
      <c r="C645" s="95" t="s">
        <v>302</v>
      </c>
      <c r="D645" s="128" t="s">
        <v>237</v>
      </c>
      <c r="E645" s="87"/>
      <c r="F645" s="87"/>
      <c r="G645" s="146">
        <f t="shared" ref="G645:I646" si="271">G646</f>
        <v>75144</v>
      </c>
      <c r="H645" s="146">
        <f t="shared" si="271"/>
        <v>73064</v>
      </c>
      <c r="I645" s="147">
        <f t="shared" si="271"/>
        <v>73064</v>
      </c>
      <c r="J645" s="214"/>
    </row>
    <row r="646" spans="1:10" ht="26.4">
      <c r="A646" s="148" t="s">
        <v>79</v>
      </c>
      <c r="B646" s="82" t="s">
        <v>59</v>
      </c>
      <c r="C646" s="95" t="s">
        <v>302</v>
      </c>
      <c r="D646" s="128" t="s">
        <v>237</v>
      </c>
      <c r="E646" s="150" t="s">
        <v>80</v>
      </c>
      <c r="F646" s="150"/>
      <c r="G646" s="146">
        <f>G647</f>
        <v>75144</v>
      </c>
      <c r="H646" s="146">
        <f t="shared" si="271"/>
        <v>73064</v>
      </c>
      <c r="I646" s="147">
        <f t="shared" si="271"/>
        <v>73064</v>
      </c>
      <c r="J646" s="214"/>
    </row>
    <row r="647" spans="1:10">
      <c r="A647" s="148" t="s">
        <v>104</v>
      </c>
      <c r="B647" s="82" t="s">
        <v>59</v>
      </c>
      <c r="C647" s="95" t="s">
        <v>302</v>
      </c>
      <c r="D647" s="128" t="s">
        <v>237</v>
      </c>
      <c r="E647" s="150" t="s">
        <v>105</v>
      </c>
      <c r="F647" s="150">
        <v>900100</v>
      </c>
      <c r="G647" s="146">
        <v>75144</v>
      </c>
      <c r="H647" s="146">
        <v>73064</v>
      </c>
      <c r="I647" s="147">
        <v>73064</v>
      </c>
      <c r="J647" s="214"/>
    </row>
    <row r="648" spans="1:10" s="107" customFormat="1">
      <c r="A648" s="151" t="s">
        <v>108</v>
      </c>
      <c r="B648" s="78" t="s">
        <v>59</v>
      </c>
      <c r="C648" s="79" t="s">
        <v>302</v>
      </c>
      <c r="D648" s="127" t="s">
        <v>169</v>
      </c>
      <c r="E648" s="152"/>
      <c r="F648" s="152"/>
      <c r="G648" s="141">
        <f>G649</f>
        <v>3800</v>
      </c>
      <c r="H648" s="141">
        <f t="shared" ref="H648:I651" si="272">H649</f>
        <v>800</v>
      </c>
      <c r="I648" s="142">
        <f t="shared" si="272"/>
        <v>800</v>
      </c>
      <c r="J648" s="216"/>
    </row>
    <row r="649" spans="1:10" ht="26.4">
      <c r="A649" s="148" t="s">
        <v>326</v>
      </c>
      <c r="B649" s="82" t="s">
        <v>59</v>
      </c>
      <c r="C649" s="95" t="s">
        <v>302</v>
      </c>
      <c r="D649" s="127" t="s">
        <v>185</v>
      </c>
      <c r="E649" s="150"/>
      <c r="F649" s="150"/>
      <c r="G649" s="146">
        <f>G650</f>
        <v>3800</v>
      </c>
      <c r="H649" s="146">
        <f t="shared" si="272"/>
        <v>800</v>
      </c>
      <c r="I649" s="147">
        <f t="shared" si="272"/>
        <v>800</v>
      </c>
      <c r="J649" s="214"/>
    </row>
    <row r="650" spans="1:10" ht="26.4">
      <c r="A650" s="148" t="s">
        <v>396</v>
      </c>
      <c r="B650" s="82" t="s">
        <v>59</v>
      </c>
      <c r="C650" s="95" t="s">
        <v>302</v>
      </c>
      <c r="D650" s="128" t="s">
        <v>468</v>
      </c>
      <c r="E650" s="150"/>
      <c r="F650" s="150"/>
      <c r="G650" s="146">
        <f>G651</f>
        <v>3800</v>
      </c>
      <c r="H650" s="146">
        <f t="shared" si="272"/>
        <v>800</v>
      </c>
      <c r="I650" s="147">
        <f t="shared" si="272"/>
        <v>800</v>
      </c>
      <c r="J650" s="214"/>
    </row>
    <row r="651" spans="1:10">
      <c r="A651" s="148" t="s">
        <v>68</v>
      </c>
      <c r="B651" s="82" t="s">
        <v>59</v>
      </c>
      <c r="C651" s="95" t="s">
        <v>302</v>
      </c>
      <c r="D651" s="128" t="s">
        <v>468</v>
      </c>
      <c r="E651" s="150" t="s">
        <v>69</v>
      </c>
      <c r="F651" s="150"/>
      <c r="G651" s="146">
        <f t="shared" ref="G651:H651" si="273">G652</f>
        <v>3800</v>
      </c>
      <c r="H651" s="146">
        <f t="shared" si="273"/>
        <v>800</v>
      </c>
      <c r="I651" s="147">
        <f t="shared" si="272"/>
        <v>800</v>
      </c>
      <c r="J651" s="214"/>
    </row>
    <row r="652" spans="1:10" ht="26.4">
      <c r="A652" s="148" t="s">
        <v>70</v>
      </c>
      <c r="B652" s="82" t="s">
        <v>59</v>
      </c>
      <c r="C652" s="95" t="s">
        <v>302</v>
      </c>
      <c r="D652" s="128" t="s">
        <v>468</v>
      </c>
      <c r="E652" s="150" t="s">
        <v>71</v>
      </c>
      <c r="F652" s="150">
        <v>900100</v>
      </c>
      <c r="G652" s="146">
        <v>3800</v>
      </c>
      <c r="H652" s="146">
        <v>800</v>
      </c>
      <c r="I652" s="147">
        <v>800</v>
      </c>
      <c r="J652" s="214"/>
    </row>
    <row r="653" spans="1:10">
      <c r="A653" s="105" t="s">
        <v>123</v>
      </c>
      <c r="B653" s="78" t="s">
        <v>59</v>
      </c>
      <c r="C653" s="79" t="s">
        <v>303</v>
      </c>
      <c r="D653" s="128"/>
      <c r="E653" s="150"/>
      <c r="F653" s="150"/>
      <c r="G653" s="141">
        <f>G654</f>
        <v>72533.2</v>
      </c>
      <c r="H653" s="141">
        <f t="shared" ref="H653:I653" si="274">H654</f>
        <v>66109</v>
      </c>
      <c r="I653" s="142">
        <f t="shared" si="274"/>
        <v>66109</v>
      </c>
      <c r="J653" s="214"/>
    </row>
    <row r="654" spans="1:10">
      <c r="A654" s="157" t="s">
        <v>232</v>
      </c>
      <c r="B654" s="78" t="s">
        <v>59</v>
      </c>
      <c r="C654" s="79" t="s">
        <v>303</v>
      </c>
      <c r="D654" s="127" t="s">
        <v>167</v>
      </c>
      <c r="E654" s="150"/>
      <c r="F654" s="150"/>
      <c r="G654" s="141">
        <f>G655+G660</f>
        <v>72533.2</v>
      </c>
      <c r="H654" s="141">
        <f>H655+H660</f>
        <v>66109</v>
      </c>
      <c r="I654" s="142">
        <f>I655+I660</f>
        <v>66109</v>
      </c>
      <c r="J654" s="214"/>
    </row>
    <row r="655" spans="1:10">
      <c r="A655" s="157" t="s">
        <v>233</v>
      </c>
      <c r="B655" s="78" t="s">
        <v>59</v>
      </c>
      <c r="C655" s="79" t="s">
        <v>303</v>
      </c>
      <c r="D655" s="127" t="s">
        <v>234</v>
      </c>
      <c r="E655" s="150"/>
      <c r="F655" s="150"/>
      <c r="G655" s="141">
        <f>G656</f>
        <v>250</v>
      </c>
      <c r="H655" s="141">
        <f t="shared" ref="H655:I658" si="275">H656</f>
        <v>250</v>
      </c>
      <c r="I655" s="142">
        <f t="shared" si="275"/>
        <v>250</v>
      </c>
      <c r="J655" s="214"/>
    </row>
    <row r="656" spans="1:10" ht="39.6">
      <c r="A656" s="157" t="s">
        <v>811</v>
      </c>
      <c r="B656" s="78" t="s">
        <v>59</v>
      </c>
      <c r="C656" s="79" t="s">
        <v>303</v>
      </c>
      <c r="D656" s="127" t="s">
        <v>236</v>
      </c>
      <c r="E656" s="150"/>
      <c r="F656" s="150"/>
      <c r="G656" s="146">
        <f>G657</f>
        <v>250</v>
      </c>
      <c r="H656" s="146">
        <f t="shared" si="275"/>
        <v>250</v>
      </c>
      <c r="I656" s="147">
        <f t="shared" si="275"/>
        <v>250</v>
      </c>
      <c r="J656" s="214"/>
    </row>
    <row r="657" spans="1:10" ht="26.4">
      <c r="A657" s="166" t="s">
        <v>396</v>
      </c>
      <c r="B657" s="82" t="s">
        <v>59</v>
      </c>
      <c r="C657" s="95" t="s">
        <v>303</v>
      </c>
      <c r="D657" s="128" t="s">
        <v>696</v>
      </c>
      <c r="E657" s="150"/>
      <c r="F657" s="150"/>
      <c r="G657" s="146">
        <f>G658</f>
        <v>250</v>
      </c>
      <c r="H657" s="146">
        <f t="shared" si="275"/>
        <v>250</v>
      </c>
      <c r="I657" s="147">
        <f t="shared" si="275"/>
        <v>250</v>
      </c>
      <c r="J657" s="214"/>
    </row>
    <row r="658" spans="1:10" ht="26.4">
      <c r="A658" s="148" t="s">
        <v>79</v>
      </c>
      <c r="B658" s="82" t="s">
        <v>59</v>
      </c>
      <c r="C658" s="95" t="s">
        <v>303</v>
      </c>
      <c r="D658" s="128" t="s">
        <v>696</v>
      </c>
      <c r="E658" s="150">
        <v>600</v>
      </c>
      <c r="F658" s="150"/>
      <c r="G658" s="146">
        <f>G659</f>
        <v>250</v>
      </c>
      <c r="H658" s="146">
        <f t="shared" si="275"/>
        <v>250</v>
      </c>
      <c r="I658" s="147">
        <f t="shared" si="275"/>
        <v>250</v>
      </c>
      <c r="J658" s="214"/>
    </row>
    <row r="659" spans="1:10">
      <c r="A659" s="148" t="s">
        <v>697</v>
      </c>
      <c r="B659" s="82" t="s">
        <v>59</v>
      </c>
      <c r="C659" s="95" t="s">
        <v>303</v>
      </c>
      <c r="D659" s="128" t="s">
        <v>696</v>
      </c>
      <c r="E659" s="150">
        <v>610</v>
      </c>
      <c r="F659" s="150">
        <v>900100</v>
      </c>
      <c r="G659" s="146">
        <v>250</v>
      </c>
      <c r="H659" s="146">
        <v>250</v>
      </c>
      <c r="I659" s="147">
        <v>250</v>
      </c>
      <c r="J659" s="214"/>
    </row>
    <row r="660" spans="1:10">
      <c r="A660" s="157" t="s">
        <v>238</v>
      </c>
      <c r="B660" s="78" t="s">
        <v>59</v>
      </c>
      <c r="C660" s="79" t="s">
        <v>303</v>
      </c>
      <c r="D660" s="127" t="s">
        <v>463</v>
      </c>
      <c r="E660" s="91"/>
      <c r="F660" s="91"/>
      <c r="G660" s="141">
        <f>G661</f>
        <v>72283.199999999997</v>
      </c>
      <c r="H660" s="141">
        <f t="shared" ref="H660:I660" si="276">H661</f>
        <v>65859</v>
      </c>
      <c r="I660" s="142">
        <f t="shared" si="276"/>
        <v>65859</v>
      </c>
      <c r="J660" s="214"/>
    </row>
    <row r="661" spans="1:10">
      <c r="A661" s="157" t="s">
        <v>466</v>
      </c>
      <c r="B661" s="78" t="s">
        <v>59</v>
      </c>
      <c r="C661" s="79" t="s">
        <v>303</v>
      </c>
      <c r="D661" s="127" t="s">
        <v>464</v>
      </c>
      <c r="E661" s="90"/>
      <c r="F661" s="90"/>
      <c r="G661" s="141">
        <f>G662</f>
        <v>72283.199999999997</v>
      </c>
      <c r="H661" s="141">
        <f t="shared" ref="H661:I663" si="277">H662</f>
        <v>65859</v>
      </c>
      <c r="I661" s="142">
        <f t="shared" si="277"/>
        <v>65859</v>
      </c>
      <c r="J661" s="214"/>
    </row>
    <row r="662" spans="1:10" ht="26.4">
      <c r="A662" s="166" t="s">
        <v>467</v>
      </c>
      <c r="B662" s="82" t="s">
        <v>59</v>
      </c>
      <c r="C662" s="95" t="s">
        <v>303</v>
      </c>
      <c r="D662" s="128" t="s">
        <v>465</v>
      </c>
      <c r="E662" s="87"/>
      <c r="F662" s="87"/>
      <c r="G662" s="146">
        <f t="shared" ref="G662:H663" si="278">G663</f>
        <v>72283.199999999997</v>
      </c>
      <c r="H662" s="146">
        <f t="shared" si="278"/>
        <v>65859</v>
      </c>
      <c r="I662" s="147">
        <f t="shared" si="277"/>
        <v>65859</v>
      </c>
      <c r="J662" s="214"/>
    </row>
    <row r="663" spans="1:10" ht="26.4">
      <c r="A663" s="148" t="s">
        <v>79</v>
      </c>
      <c r="B663" s="82" t="s">
        <v>59</v>
      </c>
      <c r="C663" s="95" t="s">
        <v>303</v>
      </c>
      <c r="D663" s="128" t="s">
        <v>465</v>
      </c>
      <c r="E663" s="150" t="s">
        <v>80</v>
      </c>
      <c r="F663" s="150"/>
      <c r="G663" s="146">
        <f t="shared" si="278"/>
        <v>72283.199999999997</v>
      </c>
      <c r="H663" s="146">
        <f t="shared" si="278"/>
        <v>65859</v>
      </c>
      <c r="I663" s="147">
        <f t="shared" si="277"/>
        <v>65859</v>
      </c>
      <c r="J663" s="214"/>
    </row>
    <row r="664" spans="1:10">
      <c r="A664" s="148" t="s">
        <v>81</v>
      </c>
      <c r="B664" s="82" t="s">
        <v>59</v>
      </c>
      <c r="C664" s="95" t="s">
        <v>303</v>
      </c>
      <c r="D664" s="128" t="s">
        <v>465</v>
      </c>
      <c r="E664" s="150" t="s">
        <v>82</v>
      </c>
      <c r="F664" s="150">
        <v>900100</v>
      </c>
      <c r="G664" s="146">
        <v>72283.199999999997</v>
      </c>
      <c r="H664" s="146">
        <v>65859</v>
      </c>
      <c r="I664" s="147">
        <v>65859</v>
      </c>
      <c r="J664" s="214"/>
    </row>
    <row r="665" spans="1:10">
      <c r="A665" s="151" t="s">
        <v>424</v>
      </c>
      <c r="B665" s="78" t="s">
        <v>59</v>
      </c>
      <c r="C665" s="79" t="s">
        <v>426</v>
      </c>
      <c r="D665" s="128"/>
      <c r="E665" s="150"/>
      <c r="F665" s="150"/>
      <c r="G665" s="141">
        <f>G666</f>
        <v>10740</v>
      </c>
      <c r="H665" s="141">
        <f t="shared" ref="H665:I666" si="279">H666</f>
        <v>9750</v>
      </c>
      <c r="I665" s="142">
        <f t="shared" si="279"/>
        <v>9750</v>
      </c>
      <c r="J665" s="214"/>
    </row>
    <row r="666" spans="1:10">
      <c r="A666" s="151" t="s">
        <v>425</v>
      </c>
      <c r="B666" s="78" t="s">
        <v>59</v>
      </c>
      <c r="C666" s="79" t="s">
        <v>427</v>
      </c>
      <c r="D666" s="128"/>
      <c r="E666" s="150"/>
      <c r="F666" s="150"/>
      <c r="G666" s="141">
        <f>G667</f>
        <v>10740</v>
      </c>
      <c r="H666" s="141">
        <f t="shared" si="279"/>
        <v>9750</v>
      </c>
      <c r="I666" s="142">
        <f t="shared" si="279"/>
        <v>9750</v>
      </c>
      <c r="J666" s="214"/>
    </row>
    <row r="667" spans="1:10" ht="39.6">
      <c r="A667" s="157" t="s">
        <v>478</v>
      </c>
      <c r="B667" s="137" t="s">
        <v>59</v>
      </c>
      <c r="C667" s="79" t="s">
        <v>427</v>
      </c>
      <c r="D667" s="127" t="s">
        <v>158</v>
      </c>
      <c r="E667" s="90"/>
      <c r="F667" s="90"/>
      <c r="G667" s="141">
        <f>G668</f>
        <v>10740</v>
      </c>
      <c r="H667" s="141">
        <f t="shared" ref="H667:I668" si="280">H668</f>
        <v>9750</v>
      </c>
      <c r="I667" s="142">
        <f t="shared" si="280"/>
        <v>9750</v>
      </c>
      <c r="J667" s="214"/>
    </row>
    <row r="668" spans="1:10" ht="39.6">
      <c r="A668" s="157" t="s">
        <v>877</v>
      </c>
      <c r="B668" s="78" t="s">
        <v>59</v>
      </c>
      <c r="C668" s="79" t="s">
        <v>427</v>
      </c>
      <c r="D668" s="127" t="s">
        <v>159</v>
      </c>
      <c r="E668" s="90"/>
      <c r="F668" s="90"/>
      <c r="G668" s="141">
        <f>G669</f>
        <v>10740</v>
      </c>
      <c r="H668" s="141">
        <f t="shared" si="280"/>
        <v>9750</v>
      </c>
      <c r="I668" s="142">
        <f t="shared" si="280"/>
        <v>9750</v>
      </c>
      <c r="J668" s="214"/>
    </row>
    <row r="669" spans="1:10" ht="30" customHeight="1">
      <c r="A669" s="168" t="s">
        <v>841</v>
      </c>
      <c r="B669" s="71" t="s">
        <v>59</v>
      </c>
      <c r="C669" s="79" t="s">
        <v>427</v>
      </c>
      <c r="D669" s="127" t="s">
        <v>160</v>
      </c>
      <c r="E669" s="197"/>
      <c r="F669" s="197"/>
      <c r="G669" s="141">
        <f>G670+G676+G679+G682+G673</f>
        <v>10740</v>
      </c>
      <c r="H669" s="141">
        <f t="shared" ref="H669:I669" si="281">H670+H676+H679+H682+H673</f>
        <v>9750</v>
      </c>
      <c r="I669" s="142">
        <f t="shared" si="281"/>
        <v>9750</v>
      </c>
      <c r="J669" s="214"/>
    </row>
    <row r="670" spans="1:10" ht="79.2">
      <c r="A670" s="166" t="s">
        <v>632</v>
      </c>
      <c r="B670" s="80" t="s">
        <v>59</v>
      </c>
      <c r="C670" s="95" t="s">
        <v>427</v>
      </c>
      <c r="D670" s="161" t="s">
        <v>630</v>
      </c>
      <c r="E670" s="94"/>
      <c r="F670" s="94"/>
      <c r="G670" s="146">
        <f>G671</f>
        <v>585</v>
      </c>
      <c r="H670" s="146">
        <f t="shared" ref="H670:I671" si="282">H671</f>
        <v>750</v>
      </c>
      <c r="I670" s="147">
        <f t="shared" si="282"/>
        <v>750</v>
      </c>
      <c r="J670" s="214"/>
    </row>
    <row r="671" spans="1:10">
      <c r="A671" s="148" t="s">
        <v>68</v>
      </c>
      <c r="B671" s="88" t="s">
        <v>59</v>
      </c>
      <c r="C671" s="95" t="s">
        <v>427</v>
      </c>
      <c r="D671" s="161" t="s">
        <v>630</v>
      </c>
      <c r="E671" s="150" t="s">
        <v>69</v>
      </c>
      <c r="F671" s="150"/>
      <c r="G671" s="146">
        <f>G672</f>
        <v>585</v>
      </c>
      <c r="H671" s="146">
        <f t="shared" si="282"/>
        <v>750</v>
      </c>
      <c r="I671" s="147">
        <f t="shared" si="282"/>
        <v>750</v>
      </c>
      <c r="J671" s="214"/>
    </row>
    <row r="672" spans="1:10" ht="26.4">
      <c r="A672" s="148" t="s">
        <v>70</v>
      </c>
      <c r="B672" s="75" t="s">
        <v>59</v>
      </c>
      <c r="C672" s="95" t="s">
        <v>427</v>
      </c>
      <c r="D672" s="161" t="s">
        <v>630</v>
      </c>
      <c r="E672" s="150" t="s">
        <v>71</v>
      </c>
      <c r="F672" s="150">
        <v>900100</v>
      </c>
      <c r="G672" s="146">
        <v>585</v>
      </c>
      <c r="H672" s="146">
        <v>750</v>
      </c>
      <c r="I672" s="147">
        <v>750</v>
      </c>
      <c r="J672" s="214"/>
    </row>
    <row r="673" spans="1:10" ht="92.4">
      <c r="A673" s="148" t="s">
        <v>870</v>
      </c>
      <c r="B673" s="75" t="s">
        <v>59</v>
      </c>
      <c r="C673" s="116" t="s">
        <v>427</v>
      </c>
      <c r="D673" s="161" t="s">
        <v>871</v>
      </c>
      <c r="E673" s="150"/>
      <c r="F673" s="150"/>
      <c r="G673" s="146">
        <f>G674</f>
        <v>45</v>
      </c>
      <c r="H673" s="146">
        <f t="shared" ref="H673:I674" si="283">H674</f>
        <v>0</v>
      </c>
      <c r="I673" s="147">
        <f t="shared" si="283"/>
        <v>0</v>
      </c>
      <c r="J673" s="214"/>
    </row>
    <row r="674" spans="1:10">
      <c r="A674" s="148" t="s">
        <v>68</v>
      </c>
      <c r="B674" s="75" t="s">
        <v>59</v>
      </c>
      <c r="C674" s="116" t="s">
        <v>427</v>
      </c>
      <c r="D674" s="161" t="s">
        <v>871</v>
      </c>
      <c r="E674" s="150" t="s">
        <v>69</v>
      </c>
      <c r="F674" s="150"/>
      <c r="G674" s="146">
        <f>G675</f>
        <v>45</v>
      </c>
      <c r="H674" s="146">
        <f t="shared" si="283"/>
        <v>0</v>
      </c>
      <c r="I674" s="147">
        <f t="shared" si="283"/>
        <v>0</v>
      </c>
      <c r="J674" s="214"/>
    </row>
    <row r="675" spans="1:10" ht="26.4">
      <c r="A675" s="148" t="s">
        <v>70</v>
      </c>
      <c r="B675" s="75" t="s">
        <v>59</v>
      </c>
      <c r="C675" s="116" t="s">
        <v>427</v>
      </c>
      <c r="D675" s="161" t="s">
        <v>871</v>
      </c>
      <c r="E675" s="150" t="s">
        <v>71</v>
      </c>
      <c r="F675" s="150">
        <v>900100</v>
      </c>
      <c r="G675" s="146">
        <v>45</v>
      </c>
      <c r="H675" s="146">
        <v>0</v>
      </c>
      <c r="I675" s="147">
        <v>0</v>
      </c>
      <c r="J675" s="214"/>
    </row>
    <row r="676" spans="1:10" ht="92.4">
      <c r="A676" s="166" t="s">
        <v>633</v>
      </c>
      <c r="B676" s="149" t="s">
        <v>59</v>
      </c>
      <c r="C676" s="95" t="s">
        <v>427</v>
      </c>
      <c r="D676" s="161" t="s">
        <v>631</v>
      </c>
      <c r="E676" s="94"/>
      <c r="F676" s="94"/>
      <c r="G676" s="146">
        <f>G677</f>
        <v>5000</v>
      </c>
      <c r="H676" s="146">
        <f t="shared" ref="H676:I677" si="284">H677</f>
        <v>5000</v>
      </c>
      <c r="I676" s="147">
        <f t="shared" si="284"/>
        <v>5000</v>
      </c>
      <c r="J676" s="214"/>
    </row>
    <row r="677" spans="1:10">
      <c r="A677" s="148" t="s">
        <v>68</v>
      </c>
      <c r="B677" s="149" t="s">
        <v>59</v>
      </c>
      <c r="C677" s="95" t="s">
        <v>427</v>
      </c>
      <c r="D677" s="161" t="s">
        <v>631</v>
      </c>
      <c r="E677" s="150" t="s">
        <v>69</v>
      </c>
      <c r="F677" s="150"/>
      <c r="G677" s="146">
        <f>G678</f>
        <v>5000</v>
      </c>
      <c r="H677" s="146">
        <f t="shared" si="284"/>
        <v>5000</v>
      </c>
      <c r="I677" s="147">
        <f t="shared" si="284"/>
        <v>5000</v>
      </c>
      <c r="J677" s="214"/>
    </row>
    <row r="678" spans="1:10" ht="26.4">
      <c r="A678" s="148" t="s">
        <v>70</v>
      </c>
      <c r="B678" s="85" t="s">
        <v>59</v>
      </c>
      <c r="C678" s="95" t="s">
        <v>427</v>
      </c>
      <c r="D678" s="161" t="s">
        <v>631</v>
      </c>
      <c r="E678" s="150" t="s">
        <v>71</v>
      </c>
      <c r="F678" s="150">
        <v>900100</v>
      </c>
      <c r="G678" s="146">
        <v>5000</v>
      </c>
      <c r="H678" s="146">
        <v>5000</v>
      </c>
      <c r="I678" s="147">
        <v>5000</v>
      </c>
      <c r="J678" s="214"/>
    </row>
    <row r="679" spans="1:10" ht="129.75" customHeight="1">
      <c r="A679" s="148" t="s">
        <v>653</v>
      </c>
      <c r="B679" s="85" t="s">
        <v>59</v>
      </c>
      <c r="C679" s="95" t="s">
        <v>427</v>
      </c>
      <c r="D679" s="161" t="s">
        <v>652</v>
      </c>
      <c r="E679" s="150"/>
      <c r="F679" s="150"/>
      <c r="G679" s="146">
        <f>G680</f>
        <v>4000</v>
      </c>
      <c r="H679" s="146">
        <f t="shared" ref="H679:I680" si="285">H680</f>
        <v>4000</v>
      </c>
      <c r="I679" s="147">
        <f t="shared" si="285"/>
        <v>4000</v>
      </c>
      <c r="J679" s="214"/>
    </row>
    <row r="680" spans="1:10">
      <c r="A680" s="148" t="s">
        <v>68</v>
      </c>
      <c r="B680" s="85" t="s">
        <v>59</v>
      </c>
      <c r="C680" s="95" t="s">
        <v>427</v>
      </c>
      <c r="D680" s="161" t="s">
        <v>652</v>
      </c>
      <c r="E680" s="150" t="s">
        <v>69</v>
      </c>
      <c r="F680" s="150"/>
      <c r="G680" s="146">
        <f>G681</f>
        <v>4000</v>
      </c>
      <c r="H680" s="146">
        <f t="shared" si="285"/>
        <v>4000</v>
      </c>
      <c r="I680" s="147">
        <f t="shared" si="285"/>
        <v>4000</v>
      </c>
      <c r="J680" s="214"/>
    </row>
    <row r="681" spans="1:10" ht="26.4">
      <c r="A681" s="148" t="s">
        <v>70</v>
      </c>
      <c r="B681" s="85" t="s">
        <v>59</v>
      </c>
      <c r="C681" s="95" t="s">
        <v>427</v>
      </c>
      <c r="D681" s="161" t="s">
        <v>652</v>
      </c>
      <c r="E681" s="150" t="s">
        <v>71</v>
      </c>
      <c r="F681" s="150">
        <v>900100</v>
      </c>
      <c r="G681" s="146">
        <v>4000</v>
      </c>
      <c r="H681" s="146">
        <v>4000</v>
      </c>
      <c r="I681" s="147">
        <v>4000</v>
      </c>
      <c r="J681" s="214"/>
    </row>
    <row r="682" spans="1:10" ht="92.4">
      <c r="A682" s="148" t="s">
        <v>840</v>
      </c>
      <c r="B682" s="85" t="s">
        <v>59</v>
      </c>
      <c r="C682" s="95" t="s">
        <v>427</v>
      </c>
      <c r="D682" s="161" t="s">
        <v>839</v>
      </c>
      <c r="E682" s="150"/>
      <c r="F682" s="150"/>
      <c r="G682" s="146">
        <f>G683</f>
        <v>1110</v>
      </c>
      <c r="H682" s="146">
        <f t="shared" ref="H682:I683" si="286">H683</f>
        <v>0</v>
      </c>
      <c r="I682" s="147">
        <f t="shared" si="286"/>
        <v>0</v>
      </c>
      <c r="J682" s="214"/>
    </row>
    <row r="683" spans="1:10">
      <c r="A683" s="148" t="s">
        <v>68</v>
      </c>
      <c r="B683" s="85" t="s">
        <v>59</v>
      </c>
      <c r="C683" s="95" t="s">
        <v>427</v>
      </c>
      <c r="D683" s="161" t="s">
        <v>839</v>
      </c>
      <c r="E683" s="150" t="s">
        <v>69</v>
      </c>
      <c r="F683" s="150"/>
      <c r="G683" s="146">
        <f>G684</f>
        <v>1110</v>
      </c>
      <c r="H683" s="146">
        <f t="shared" si="286"/>
        <v>0</v>
      </c>
      <c r="I683" s="147">
        <f t="shared" si="286"/>
        <v>0</v>
      </c>
      <c r="J683" s="214"/>
    </row>
    <row r="684" spans="1:10" ht="26.4">
      <c r="A684" s="148" t="s">
        <v>70</v>
      </c>
      <c r="B684" s="85" t="s">
        <v>59</v>
      </c>
      <c r="C684" s="95" t="s">
        <v>427</v>
      </c>
      <c r="D684" s="161" t="s">
        <v>839</v>
      </c>
      <c r="E684" s="150" t="s">
        <v>71</v>
      </c>
      <c r="F684" s="150">
        <v>900100</v>
      </c>
      <c r="G684" s="146">
        <v>1110</v>
      </c>
      <c r="H684" s="146">
        <v>0</v>
      </c>
      <c r="I684" s="147">
        <v>0</v>
      </c>
      <c r="J684" s="214"/>
    </row>
    <row r="685" spans="1:10">
      <c r="A685" s="140" t="s">
        <v>124</v>
      </c>
      <c r="B685" s="137">
        <v>902</v>
      </c>
      <c r="C685" s="160"/>
      <c r="D685" s="84"/>
      <c r="E685" s="137"/>
      <c r="F685" s="137"/>
      <c r="G685" s="141">
        <f>G686+G712+G735+G762</f>
        <v>676223.6</v>
      </c>
      <c r="H685" s="141">
        <f>H686+H712+H735+H762</f>
        <v>1830065.4</v>
      </c>
      <c r="I685" s="142">
        <f>I686+I712+I735+I762</f>
        <v>56739.899999999994</v>
      </c>
      <c r="J685" s="214"/>
    </row>
    <row r="686" spans="1:10">
      <c r="A686" s="100" t="s">
        <v>60</v>
      </c>
      <c r="B686" s="137">
        <v>902</v>
      </c>
      <c r="C686" s="160" t="s">
        <v>343</v>
      </c>
      <c r="D686" s="84"/>
      <c r="E686" s="137"/>
      <c r="F686" s="137"/>
      <c r="G686" s="141">
        <f>G687</f>
        <v>40449</v>
      </c>
      <c r="H686" s="141">
        <f t="shared" ref="H686:I687" si="287">H687</f>
        <v>33638.5</v>
      </c>
      <c r="I686" s="142">
        <f t="shared" si="287"/>
        <v>33638.5</v>
      </c>
      <c r="J686" s="214"/>
    </row>
    <row r="687" spans="1:10">
      <c r="A687" s="105" t="s">
        <v>76</v>
      </c>
      <c r="B687" s="137">
        <v>902</v>
      </c>
      <c r="C687" s="160" t="s">
        <v>264</v>
      </c>
      <c r="D687" s="75"/>
      <c r="E687" s="149"/>
      <c r="F687" s="149"/>
      <c r="G687" s="141">
        <f>G688+G708</f>
        <v>40449</v>
      </c>
      <c r="H687" s="141">
        <f t="shared" si="287"/>
        <v>33638.5</v>
      </c>
      <c r="I687" s="142">
        <f t="shared" si="287"/>
        <v>33638.5</v>
      </c>
      <c r="J687" s="214"/>
    </row>
    <row r="688" spans="1:10" ht="26.4">
      <c r="A688" s="143" t="s">
        <v>610</v>
      </c>
      <c r="B688" s="137">
        <v>902</v>
      </c>
      <c r="C688" s="160" t="s">
        <v>264</v>
      </c>
      <c r="D688" s="127" t="s">
        <v>176</v>
      </c>
      <c r="E688" s="93"/>
      <c r="F688" s="93"/>
      <c r="G688" s="141">
        <f>G689</f>
        <v>39184</v>
      </c>
      <c r="H688" s="141">
        <f t="shared" ref="H688:I688" si="288">H689</f>
        <v>33638.5</v>
      </c>
      <c r="I688" s="142">
        <f t="shared" si="288"/>
        <v>33638.5</v>
      </c>
      <c r="J688" s="214"/>
    </row>
    <row r="689" spans="1:10">
      <c r="A689" s="143" t="s">
        <v>312</v>
      </c>
      <c r="B689" s="137">
        <v>902</v>
      </c>
      <c r="C689" s="160" t="s">
        <v>264</v>
      </c>
      <c r="D689" s="127" t="s">
        <v>314</v>
      </c>
      <c r="E689" s="91"/>
      <c r="F689" s="91"/>
      <c r="G689" s="141">
        <f>G694+G700+G690</f>
        <v>39184</v>
      </c>
      <c r="H689" s="141">
        <f>H694+H700+H690</f>
        <v>33638.5</v>
      </c>
      <c r="I689" s="142">
        <f>I694+I700+I690</f>
        <v>33638.5</v>
      </c>
      <c r="J689" s="214"/>
    </row>
    <row r="690" spans="1:10" ht="26.4">
      <c r="A690" s="158" t="s">
        <v>615</v>
      </c>
      <c r="B690" s="137">
        <v>902</v>
      </c>
      <c r="C690" s="160" t="s">
        <v>264</v>
      </c>
      <c r="D690" s="127" t="s">
        <v>324</v>
      </c>
      <c r="E690" s="90"/>
      <c r="F690" s="90"/>
      <c r="G690" s="141">
        <f>G691</f>
        <v>7220</v>
      </c>
      <c r="H690" s="141">
        <f t="shared" ref="H690:I690" si="289">H691</f>
        <v>2220</v>
      </c>
      <c r="I690" s="142">
        <f t="shared" si="289"/>
        <v>2220</v>
      </c>
      <c r="J690" s="214"/>
    </row>
    <row r="691" spans="1:10" ht="26.4">
      <c r="A691" s="159" t="s">
        <v>819</v>
      </c>
      <c r="B691" s="149">
        <v>902</v>
      </c>
      <c r="C691" s="161" t="s">
        <v>264</v>
      </c>
      <c r="D691" s="128" t="s">
        <v>638</v>
      </c>
      <c r="E691" s="87"/>
      <c r="F691" s="87"/>
      <c r="G691" s="146">
        <f t="shared" ref="G691:I692" si="290">G692</f>
        <v>7220</v>
      </c>
      <c r="H691" s="146">
        <f t="shared" si="290"/>
        <v>2220</v>
      </c>
      <c r="I691" s="147">
        <f t="shared" si="290"/>
        <v>2220</v>
      </c>
      <c r="J691" s="214"/>
    </row>
    <row r="692" spans="1:10">
      <c r="A692" s="148" t="s">
        <v>68</v>
      </c>
      <c r="B692" s="149">
        <v>902</v>
      </c>
      <c r="C692" s="161" t="s">
        <v>264</v>
      </c>
      <c r="D692" s="128" t="s">
        <v>638</v>
      </c>
      <c r="E692" s="150" t="s">
        <v>69</v>
      </c>
      <c r="F692" s="150"/>
      <c r="G692" s="146">
        <f t="shared" si="290"/>
        <v>7220</v>
      </c>
      <c r="H692" s="146">
        <f t="shared" si="290"/>
        <v>2220</v>
      </c>
      <c r="I692" s="147">
        <f t="shared" si="290"/>
        <v>2220</v>
      </c>
      <c r="J692" s="214"/>
    </row>
    <row r="693" spans="1:10" ht="26.4">
      <c r="A693" s="148" t="s">
        <v>70</v>
      </c>
      <c r="B693" s="149">
        <v>902</v>
      </c>
      <c r="C693" s="161" t="s">
        <v>264</v>
      </c>
      <c r="D693" s="128" t="s">
        <v>638</v>
      </c>
      <c r="E693" s="150" t="s">
        <v>71</v>
      </c>
      <c r="F693" s="150">
        <v>900100</v>
      </c>
      <c r="G693" s="146">
        <v>7220</v>
      </c>
      <c r="H693" s="146">
        <v>2220</v>
      </c>
      <c r="I693" s="147">
        <v>2220</v>
      </c>
      <c r="J693" s="214"/>
    </row>
    <row r="694" spans="1:10" ht="52.8">
      <c r="A694" s="158" t="s">
        <v>677</v>
      </c>
      <c r="B694" s="137">
        <v>902</v>
      </c>
      <c r="C694" s="79" t="s">
        <v>264</v>
      </c>
      <c r="D694" s="127" t="s">
        <v>325</v>
      </c>
      <c r="E694" s="152"/>
      <c r="F694" s="152"/>
      <c r="G694" s="141">
        <f>G695</f>
        <v>6652.3</v>
      </c>
      <c r="H694" s="141">
        <f t="shared" ref="H694:I694" si="291">H695</f>
        <v>6652.3</v>
      </c>
      <c r="I694" s="142">
        <f t="shared" si="291"/>
        <v>6652.3</v>
      </c>
      <c r="J694" s="214"/>
    </row>
    <row r="695" spans="1:10" ht="52.8">
      <c r="A695" s="159" t="s">
        <v>678</v>
      </c>
      <c r="B695" s="149">
        <v>902</v>
      </c>
      <c r="C695" s="95" t="s">
        <v>264</v>
      </c>
      <c r="D695" s="128" t="s">
        <v>676</v>
      </c>
      <c r="E695" s="150"/>
      <c r="F695" s="150"/>
      <c r="G695" s="146">
        <f>G696+G698</f>
        <v>6652.3</v>
      </c>
      <c r="H695" s="146">
        <f t="shared" ref="H695:I695" si="292">H696+H698</f>
        <v>6652.3</v>
      </c>
      <c r="I695" s="147">
        <f t="shared" si="292"/>
        <v>6652.3</v>
      </c>
      <c r="J695" s="214"/>
    </row>
    <row r="696" spans="1:10" ht="39.6">
      <c r="A696" s="148" t="s">
        <v>63</v>
      </c>
      <c r="B696" s="149">
        <v>902</v>
      </c>
      <c r="C696" s="95" t="s">
        <v>264</v>
      </c>
      <c r="D696" s="128" t="s">
        <v>676</v>
      </c>
      <c r="E696" s="150" t="s">
        <v>64</v>
      </c>
      <c r="F696" s="150"/>
      <c r="G696" s="146">
        <f>G697</f>
        <v>6061.6</v>
      </c>
      <c r="H696" s="146">
        <f t="shared" ref="H696:I696" si="293">H697</f>
        <v>6061.6</v>
      </c>
      <c r="I696" s="147">
        <f t="shared" si="293"/>
        <v>6061.6</v>
      </c>
      <c r="J696" s="214"/>
    </row>
    <row r="697" spans="1:10">
      <c r="A697" s="148" t="s">
        <v>65</v>
      </c>
      <c r="B697" s="149">
        <v>902</v>
      </c>
      <c r="C697" s="95" t="s">
        <v>264</v>
      </c>
      <c r="D697" s="128" t="s">
        <v>676</v>
      </c>
      <c r="E697" s="150" t="s">
        <v>66</v>
      </c>
      <c r="F697" s="150">
        <v>900303</v>
      </c>
      <c r="G697" s="146">
        <v>6061.6</v>
      </c>
      <c r="H697" s="146">
        <v>6061.6</v>
      </c>
      <c r="I697" s="147">
        <v>6061.6</v>
      </c>
      <c r="J697" s="214"/>
    </row>
    <row r="698" spans="1:10">
      <c r="A698" s="148" t="s">
        <v>68</v>
      </c>
      <c r="B698" s="149">
        <v>902</v>
      </c>
      <c r="C698" s="95" t="s">
        <v>264</v>
      </c>
      <c r="D698" s="128" t="s">
        <v>676</v>
      </c>
      <c r="E698" s="150" t="s">
        <v>69</v>
      </c>
      <c r="F698" s="150"/>
      <c r="G698" s="146">
        <f>G699</f>
        <v>590.70000000000005</v>
      </c>
      <c r="H698" s="146">
        <f>H699</f>
        <v>590.70000000000005</v>
      </c>
      <c r="I698" s="147">
        <f>I699</f>
        <v>590.70000000000005</v>
      </c>
      <c r="J698" s="214"/>
    </row>
    <row r="699" spans="1:10" ht="26.4">
      <c r="A699" s="148" t="s">
        <v>70</v>
      </c>
      <c r="B699" s="149">
        <v>902</v>
      </c>
      <c r="C699" s="95" t="s">
        <v>264</v>
      </c>
      <c r="D699" s="128" t="s">
        <v>676</v>
      </c>
      <c r="E699" s="150" t="s">
        <v>71</v>
      </c>
      <c r="F699" s="150">
        <v>900303</v>
      </c>
      <c r="G699" s="146">
        <v>590.70000000000005</v>
      </c>
      <c r="H699" s="146">
        <v>590.70000000000005</v>
      </c>
      <c r="I699" s="147">
        <v>590.70000000000005</v>
      </c>
      <c r="J699" s="214"/>
    </row>
    <row r="700" spans="1:10" ht="26.4">
      <c r="A700" s="151" t="s">
        <v>326</v>
      </c>
      <c r="B700" s="137">
        <v>902</v>
      </c>
      <c r="C700" s="160" t="s">
        <v>264</v>
      </c>
      <c r="D700" s="127" t="s">
        <v>616</v>
      </c>
      <c r="E700" s="152"/>
      <c r="F700" s="152"/>
      <c r="G700" s="141">
        <f>G701</f>
        <v>25311.7</v>
      </c>
      <c r="H700" s="141">
        <f t="shared" ref="H700:I700" si="294">H701</f>
        <v>24766.2</v>
      </c>
      <c r="I700" s="142">
        <f t="shared" si="294"/>
        <v>24766.2</v>
      </c>
      <c r="J700" s="214"/>
    </row>
    <row r="701" spans="1:10">
      <c r="A701" s="148" t="s">
        <v>62</v>
      </c>
      <c r="B701" s="149">
        <v>902</v>
      </c>
      <c r="C701" s="161" t="s">
        <v>264</v>
      </c>
      <c r="D701" s="128" t="s">
        <v>617</v>
      </c>
      <c r="E701" s="150"/>
      <c r="F701" s="150"/>
      <c r="G701" s="146">
        <f>G702+G704+G706</f>
        <v>25311.7</v>
      </c>
      <c r="H701" s="146">
        <f>H702+H704+H706</f>
        <v>24766.2</v>
      </c>
      <c r="I701" s="147">
        <f>I702+I704+I706</f>
        <v>24766.2</v>
      </c>
      <c r="J701" s="214"/>
    </row>
    <row r="702" spans="1:10" ht="39.6">
      <c r="A702" s="148" t="s">
        <v>63</v>
      </c>
      <c r="B702" s="149">
        <v>902</v>
      </c>
      <c r="C702" s="161" t="s">
        <v>264</v>
      </c>
      <c r="D702" s="128" t="s">
        <v>617</v>
      </c>
      <c r="E702" s="150" t="s">
        <v>64</v>
      </c>
      <c r="F702" s="150"/>
      <c r="G702" s="146">
        <f>G703</f>
        <v>23810.2</v>
      </c>
      <c r="H702" s="146">
        <f>H703</f>
        <v>23264.7</v>
      </c>
      <c r="I702" s="147">
        <f>I703</f>
        <v>23264.7</v>
      </c>
      <c r="J702" s="214"/>
    </row>
    <row r="703" spans="1:10">
      <c r="A703" s="148" t="s">
        <v>65</v>
      </c>
      <c r="B703" s="149">
        <v>902</v>
      </c>
      <c r="C703" s="161" t="s">
        <v>264</v>
      </c>
      <c r="D703" s="128" t="s">
        <v>617</v>
      </c>
      <c r="E703" s="150" t="s">
        <v>66</v>
      </c>
      <c r="F703" s="150">
        <v>900100</v>
      </c>
      <c r="G703" s="146">
        <v>23810.2</v>
      </c>
      <c r="H703" s="146">
        <v>23264.7</v>
      </c>
      <c r="I703" s="147">
        <v>23264.7</v>
      </c>
      <c r="J703" s="214"/>
    </row>
    <row r="704" spans="1:10">
      <c r="A704" s="148" t="s">
        <v>68</v>
      </c>
      <c r="B704" s="149">
        <v>902</v>
      </c>
      <c r="C704" s="161" t="s">
        <v>264</v>
      </c>
      <c r="D704" s="128" t="s">
        <v>617</v>
      </c>
      <c r="E704" s="150" t="s">
        <v>69</v>
      </c>
      <c r="F704" s="150"/>
      <c r="G704" s="146">
        <f>G705</f>
        <v>1350</v>
      </c>
      <c r="H704" s="146">
        <f>H705</f>
        <v>1350</v>
      </c>
      <c r="I704" s="147">
        <f>I705</f>
        <v>1350</v>
      </c>
      <c r="J704" s="214"/>
    </row>
    <row r="705" spans="1:10" ht="26.4">
      <c r="A705" s="148" t="s">
        <v>70</v>
      </c>
      <c r="B705" s="149">
        <v>902</v>
      </c>
      <c r="C705" s="161" t="s">
        <v>264</v>
      </c>
      <c r="D705" s="128" t="s">
        <v>617</v>
      </c>
      <c r="E705" s="150" t="s">
        <v>71</v>
      </c>
      <c r="F705" s="150">
        <v>900100</v>
      </c>
      <c r="G705" s="146">
        <v>1350</v>
      </c>
      <c r="H705" s="146">
        <v>1350</v>
      </c>
      <c r="I705" s="147">
        <v>1350</v>
      </c>
      <c r="J705" s="214"/>
    </row>
    <row r="706" spans="1:10">
      <c r="A706" s="148" t="s">
        <v>72</v>
      </c>
      <c r="B706" s="149">
        <v>902</v>
      </c>
      <c r="C706" s="161" t="s">
        <v>264</v>
      </c>
      <c r="D706" s="128" t="s">
        <v>617</v>
      </c>
      <c r="E706" s="150" t="s">
        <v>73</v>
      </c>
      <c r="F706" s="150"/>
      <c r="G706" s="146">
        <f>G707</f>
        <v>151.5</v>
      </c>
      <c r="H706" s="146">
        <f>H707</f>
        <v>151.5</v>
      </c>
      <c r="I706" s="147">
        <f>I707</f>
        <v>151.5</v>
      </c>
      <c r="J706" s="214"/>
    </row>
    <row r="707" spans="1:10">
      <c r="A707" s="148" t="s">
        <v>74</v>
      </c>
      <c r="B707" s="149">
        <v>902</v>
      </c>
      <c r="C707" s="161" t="s">
        <v>264</v>
      </c>
      <c r="D707" s="128" t="s">
        <v>617</v>
      </c>
      <c r="E707" s="150" t="s">
        <v>75</v>
      </c>
      <c r="F707" s="150">
        <v>900100</v>
      </c>
      <c r="G707" s="146">
        <v>151.5</v>
      </c>
      <c r="H707" s="146">
        <v>151.5</v>
      </c>
      <c r="I707" s="147">
        <v>151.5</v>
      </c>
      <c r="J707" s="214"/>
    </row>
    <row r="708" spans="1:10">
      <c r="A708" s="165" t="s">
        <v>192</v>
      </c>
      <c r="B708" s="137">
        <v>902</v>
      </c>
      <c r="C708" s="79" t="s">
        <v>264</v>
      </c>
      <c r="D708" s="92" t="s">
        <v>163</v>
      </c>
      <c r="E708" s="150"/>
      <c r="F708" s="150"/>
      <c r="G708" s="141">
        <f>G709</f>
        <v>1265</v>
      </c>
      <c r="H708" s="141">
        <f t="shared" ref="H708:I710" si="295">H709</f>
        <v>0</v>
      </c>
      <c r="I708" s="142">
        <f t="shared" si="295"/>
        <v>0</v>
      </c>
      <c r="J708" s="214"/>
    </row>
    <row r="709" spans="1:10">
      <c r="A709" s="151" t="s">
        <v>648</v>
      </c>
      <c r="B709" s="137">
        <v>902</v>
      </c>
      <c r="C709" s="79" t="s">
        <v>264</v>
      </c>
      <c r="D709" s="127" t="s">
        <v>647</v>
      </c>
      <c r="E709" s="150"/>
      <c r="F709" s="150"/>
      <c r="G709" s="141">
        <f>G710</f>
        <v>1265</v>
      </c>
      <c r="H709" s="141">
        <f t="shared" si="295"/>
        <v>0</v>
      </c>
      <c r="I709" s="142">
        <f t="shared" si="295"/>
        <v>0</v>
      </c>
      <c r="J709" s="214"/>
    </row>
    <row r="710" spans="1:10">
      <c r="A710" s="148" t="s">
        <v>72</v>
      </c>
      <c r="B710" s="149">
        <v>902</v>
      </c>
      <c r="C710" s="95" t="s">
        <v>264</v>
      </c>
      <c r="D710" s="128" t="s">
        <v>647</v>
      </c>
      <c r="E710" s="150" t="s">
        <v>73</v>
      </c>
      <c r="F710" s="150"/>
      <c r="G710" s="146">
        <f>G711</f>
        <v>1265</v>
      </c>
      <c r="H710" s="146">
        <f t="shared" si="295"/>
        <v>0</v>
      </c>
      <c r="I710" s="147">
        <f t="shared" si="295"/>
        <v>0</v>
      </c>
      <c r="J710" s="214"/>
    </row>
    <row r="711" spans="1:10">
      <c r="A711" s="148" t="s">
        <v>649</v>
      </c>
      <c r="B711" s="149">
        <v>902</v>
      </c>
      <c r="C711" s="95" t="s">
        <v>264</v>
      </c>
      <c r="D711" s="128" t="s">
        <v>647</v>
      </c>
      <c r="E711" s="150">
        <v>830</v>
      </c>
      <c r="F711" s="150">
        <v>900100</v>
      </c>
      <c r="G711" s="146">
        <v>1265</v>
      </c>
      <c r="H711" s="146"/>
      <c r="I711" s="147"/>
      <c r="J711" s="214"/>
    </row>
    <row r="712" spans="1:10">
      <c r="A712" s="151" t="s">
        <v>86</v>
      </c>
      <c r="B712" s="137">
        <v>902</v>
      </c>
      <c r="C712" s="79" t="s">
        <v>347</v>
      </c>
      <c r="D712" s="128"/>
      <c r="E712" s="150"/>
      <c r="F712" s="150"/>
      <c r="G712" s="141">
        <f>G713+G728</f>
        <v>9470</v>
      </c>
      <c r="H712" s="141">
        <f t="shared" ref="H712:I712" si="296">H713+H728</f>
        <v>470</v>
      </c>
      <c r="I712" s="142">
        <f t="shared" si="296"/>
        <v>470</v>
      </c>
      <c r="J712" s="214"/>
    </row>
    <row r="713" spans="1:10">
      <c r="A713" s="101" t="s">
        <v>90</v>
      </c>
      <c r="B713" s="137">
        <v>902</v>
      </c>
      <c r="C713" s="79" t="s">
        <v>263</v>
      </c>
      <c r="D713" s="128"/>
      <c r="E713" s="150"/>
      <c r="F713" s="150"/>
      <c r="G713" s="141">
        <f>G714</f>
        <v>470</v>
      </c>
      <c r="H713" s="141">
        <f t="shared" ref="H713:I714" si="297">H714</f>
        <v>470</v>
      </c>
      <c r="I713" s="142">
        <f t="shared" si="297"/>
        <v>470</v>
      </c>
      <c r="J713" s="214"/>
    </row>
    <row r="714" spans="1:10">
      <c r="A714" s="151" t="s">
        <v>539</v>
      </c>
      <c r="B714" s="137">
        <v>902</v>
      </c>
      <c r="C714" s="79" t="s">
        <v>263</v>
      </c>
      <c r="D714" s="127" t="s">
        <v>161</v>
      </c>
      <c r="E714" s="150"/>
      <c r="F714" s="150"/>
      <c r="G714" s="141">
        <f>G715</f>
        <v>470</v>
      </c>
      <c r="H714" s="141">
        <f t="shared" si="297"/>
        <v>470</v>
      </c>
      <c r="I714" s="142">
        <f t="shared" si="297"/>
        <v>470</v>
      </c>
      <c r="J714" s="214"/>
    </row>
    <row r="715" spans="1:10" ht="39.6">
      <c r="A715" s="143" t="s">
        <v>535</v>
      </c>
      <c r="B715" s="137">
        <v>902</v>
      </c>
      <c r="C715" s="79" t="s">
        <v>263</v>
      </c>
      <c r="D715" s="127" t="s">
        <v>172</v>
      </c>
      <c r="E715" s="152"/>
      <c r="F715" s="152"/>
      <c r="G715" s="141">
        <f>G716+G720+G724</f>
        <v>470</v>
      </c>
      <c r="H715" s="141">
        <f t="shared" ref="H715:I715" si="298">H716+H720+H724</f>
        <v>470</v>
      </c>
      <c r="I715" s="142">
        <f t="shared" si="298"/>
        <v>470</v>
      </c>
      <c r="J715" s="214"/>
    </row>
    <row r="716" spans="1:10">
      <c r="A716" s="143" t="s">
        <v>536</v>
      </c>
      <c r="B716" s="137">
        <v>902</v>
      </c>
      <c r="C716" s="79" t="s">
        <v>263</v>
      </c>
      <c r="D716" s="127" t="s">
        <v>253</v>
      </c>
      <c r="E716" s="152"/>
      <c r="F716" s="152"/>
      <c r="G716" s="141">
        <f>G717</f>
        <v>300</v>
      </c>
      <c r="H716" s="141">
        <f t="shared" ref="H716:I718" si="299">H717</f>
        <v>300</v>
      </c>
      <c r="I716" s="142">
        <f t="shared" si="299"/>
        <v>300</v>
      </c>
      <c r="J716" s="214"/>
    </row>
    <row r="717" spans="1:10" ht="26.4">
      <c r="A717" s="148" t="s">
        <v>255</v>
      </c>
      <c r="B717" s="149">
        <v>902</v>
      </c>
      <c r="C717" s="95" t="s">
        <v>263</v>
      </c>
      <c r="D717" s="128" t="s">
        <v>256</v>
      </c>
      <c r="E717" s="150"/>
      <c r="F717" s="150"/>
      <c r="G717" s="146">
        <f t="shared" ref="G717:H718" si="300">G718</f>
        <v>300</v>
      </c>
      <c r="H717" s="146">
        <f t="shared" si="300"/>
        <v>300</v>
      </c>
      <c r="I717" s="147">
        <f t="shared" si="299"/>
        <v>300</v>
      </c>
      <c r="J717" s="214"/>
    </row>
    <row r="718" spans="1:10">
      <c r="A718" s="148" t="s">
        <v>68</v>
      </c>
      <c r="B718" s="149">
        <v>902</v>
      </c>
      <c r="C718" s="95" t="s">
        <v>263</v>
      </c>
      <c r="D718" s="128" t="s">
        <v>256</v>
      </c>
      <c r="E718" s="150" t="s">
        <v>69</v>
      </c>
      <c r="F718" s="150"/>
      <c r="G718" s="146">
        <f>G719</f>
        <v>300</v>
      </c>
      <c r="H718" s="146">
        <f t="shared" si="300"/>
        <v>300</v>
      </c>
      <c r="I718" s="147">
        <f t="shared" si="299"/>
        <v>300</v>
      </c>
      <c r="J718" s="214"/>
    </row>
    <row r="719" spans="1:10" ht="26.4">
      <c r="A719" s="148" t="s">
        <v>70</v>
      </c>
      <c r="B719" s="149">
        <v>902</v>
      </c>
      <c r="C719" s="95" t="s">
        <v>263</v>
      </c>
      <c r="D719" s="128" t="s">
        <v>256</v>
      </c>
      <c r="E719" s="150" t="s">
        <v>71</v>
      </c>
      <c r="F719" s="150">
        <v>900100</v>
      </c>
      <c r="G719" s="146">
        <v>300</v>
      </c>
      <c r="H719" s="146">
        <v>300</v>
      </c>
      <c r="I719" s="147">
        <v>300</v>
      </c>
      <c r="J719" s="214"/>
    </row>
    <row r="720" spans="1:10">
      <c r="A720" s="143" t="s">
        <v>534</v>
      </c>
      <c r="B720" s="137">
        <v>902</v>
      </c>
      <c r="C720" s="79" t="s">
        <v>263</v>
      </c>
      <c r="D720" s="127" t="s">
        <v>251</v>
      </c>
      <c r="E720" s="152"/>
      <c r="F720" s="150"/>
      <c r="G720" s="141">
        <f t="shared" ref="G720:I722" si="301">G721</f>
        <v>40</v>
      </c>
      <c r="H720" s="141">
        <f t="shared" si="301"/>
        <v>40</v>
      </c>
      <c r="I720" s="142">
        <f t="shared" si="301"/>
        <v>40</v>
      </c>
      <c r="J720" s="214"/>
    </row>
    <row r="721" spans="1:10">
      <c r="A721" s="171" t="s">
        <v>250</v>
      </c>
      <c r="B721" s="149">
        <v>902</v>
      </c>
      <c r="C721" s="95" t="s">
        <v>263</v>
      </c>
      <c r="D721" s="128" t="s">
        <v>252</v>
      </c>
      <c r="E721" s="150"/>
      <c r="F721" s="150"/>
      <c r="G721" s="146">
        <f t="shared" si="301"/>
        <v>40</v>
      </c>
      <c r="H721" s="146">
        <f t="shared" si="301"/>
        <v>40</v>
      </c>
      <c r="I721" s="147">
        <f t="shared" si="301"/>
        <v>40</v>
      </c>
      <c r="J721" s="214"/>
    </row>
    <row r="722" spans="1:10">
      <c r="A722" s="148" t="s">
        <v>68</v>
      </c>
      <c r="B722" s="149">
        <v>902</v>
      </c>
      <c r="C722" s="95" t="s">
        <v>263</v>
      </c>
      <c r="D722" s="128" t="s">
        <v>252</v>
      </c>
      <c r="E722" s="150" t="s">
        <v>69</v>
      </c>
      <c r="F722" s="150"/>
      <c r="G722" s="146">
        <f t="shared" si="301"/>
        <v>40</v>
      </c>
      <c r="H722" s="146">
        <f t="shared" si="301"/>
        <v>40</v>
      </c>
      <c r="I722" s="147">
        <f t="shared" si="301"/>
        <v>40</v>
      </c>
      <c r="J722" s="214"/>
    </row>
    <row r="723" spans="1:10" ht="26.4">
      <c r="A723" s="148" t="s">
        <v>70</v>
      </c>
      <c r="B723" s="149">
        <v>902</v>
      </c>
      <c r="C723" s="95" t="s">
        <v>263</v>
      </c>
      <c r="D723" s="128" t="s">
        <v>252</v>
      </c>
      <c r="E723" s="150" t="s">
        <v>71</v>
      </c>
      <c r="F723" s="150">
        <v>900100</v>
      </c>
      <c r="G723" s="146">
        <v>40</v>
      </c>
      <c r="H723" s="146">
        <v>40</v>
      </c>
      <c r="I723" s="147">
        <v>40</v>
      </c>
      <c r="J723" s="214"/>
    </row>
    <row r="724" spans="1:10">
      <c r="A724" s="143" t="s">
        <v>537</v>
      </c>
      <c r="B724" s="149">
        <v>902</v>
      </c>
      <c r="C724" s="95" t="s">
        <v>263</v>
      </c>
      <c r="D724" s="127" t="s">
        <v>316</v>
      </c>
      <c r="E724" s="152"/>
      <c r="F724" s="150"/>
      <c r="G724" s="141">
        <f>G725</f>
        <v>130</v>
      </c>
      <c r="H724" s="141">
        <f t="shared" ref="H724:I726" si="302">H725</f>
        <v>130</v>
      </c>
      <c r="I724" s="142">
        <f t="shared" si="302"/>
        <v>130</v>
      </c>
      <c r="J724" s="214"/>
    </row>
    <row r="725" spans="1:10">
      <c r="A725" s="171" t="s">
        <v>538</v>
      </c>
      <c r="B725" s="149">
        <v>902</v>
      </c>
      <c r="C725" s="95" t="s">
        <v>263</v>
      </c>
      <c r="D725" s="128" t="s">
        <v>318</v>
      </c>
      <c r="E725" s="90"/>
      <c r="F725" s="150"/>
      <c r="G725" s="146">
        <f t="shared" ref="G725:H726" si="303">G726</f>
        <v>130</v>
      </c>
      <c r="H725" s="146">
        <f t="shared" si="303"/>
        <v>130</v>
      </c>
      <c r="I725" s="147">
        <f t="shared" si="302"/>
        <v>130</v>
      </c>
      <c r="J725" s="214"/>
    </row>
    <row r="726" spans="1:10">
      <c r="A726" s="148" t="s">
        <v>68</v>
      </c>
      <c r="B726" s="149">
        <v>902</v>
      </c>
      <c r="C726" s="95" t="s">
        <v>263</v>
      </c>
      <c r="D726" s="128" t="s">
        <v>318</v>
      </c>
      <c r="E726" s="150" t="s">
        <v>69</v>
      </c>
      <c r="F726" s="150"/>
      <c r="G726" s="146">
        <f t="shared" si="303"/>
        <v>130</v>
      </c>
      <c r="H726" s="146">
        <f t="shared" si="303"/>
        <v>130</v>
      </c>
      <c r="I726" s="147">
        <f t="shared" si="302"/>
        <v>130</v>
      </c>
      <c r="J726" s="214"/>
    </row>
    <row r="727" spans="1:10" ht="26.4">
      <c r="A727" s="148" t="s">
        <v>70</v>
      </c>
      <c r="B727" s="149">
        <v>902</v>
      </c>
      <c r="C727" s="95" t="s">
        <v>263</v>
      </c>
      <c r="D727" s="128" t="s">
        <v>318</v>
      </c>
      <c r="E727" s="150" t="s">
        <v>71</v>
      </c>
      <c r="F727" s="150">
        <v>900100</v>
      </c>
      <c r="G727" s="146">
        <v>130</v>
      </c>
      <c r="H727" s="146">
        <v>130</v>
      </c>
      <c r="I727" s="147">
        <v>130</v>
      </c>
      <c r="J727" s="214"/>
    </row>
    <row r="728" spans="1:10">
      <c r="A728" s="101" t="s">
        <v>91</v>
      </c>
      <c r="B728" s="137">
        <v>902</v>
      </c>
      <c r="C728" s="79" t="s">
        <v>320</v>
      </c>
      <c r="D728" s="137"/>
      <c r="E728" s="137"/>
      <c r="F728" s="137"/>
      <c r="G728" s="141">
        <f t="shared" ref="G728:G733" si="304">G729</f>
        <v>9000</v>
      </c>
      <c r="H728" s="141">
        <f t="shared" ref="H728:I728" si="305">H729</f>
        <v>0</v>
      </c>
      <c r="I728" s="142">
        <f t="shared" si="305"/>
        <v>0</v>
      </c>
      <c r="J728" s="214"/>
    </row>
    <row r="729" spans="1:10" ht="26.4">
      <c r="A729" s="176" t="s">
        <v>610</v>
      </c>
      <c r="B729" s="137">
        <v>902</v>
      </c>
      <c r="C729" s="114" t="s">
        <v>320</v>
      </c>
      <c r="D729" s="127" t="s">
        <v>176</v>
      </c>
      <c r="E729" s="121"/>
      <c r="F729" s="121"/>
      <c r="G729" s="141">
        <f t="shared" si="304"/>
        <v>9000</v>
      </c>
      <c r="H729" s="141">
        <f t="shared" ref="H729:I733" si="306">H730</f>
        <v>0</v>
      </c>
      <c r="I729" s="142">
        <f t="shared" si="306"/>
        <v>0</v>
      </c>
      <c r="J729" s="214"/>
    </row>
    <row r="730" spans="1:10">
      <c r="A730" s="143" t="s">
        <v>679</v>
      </c>
      <c r="B730" s="137">
        <v>902</v>
      </c>
      <c r="C730" s="114" t="s">
        <v>320</v>
      </c>
      <c r="D730" s="127" t="s">
        <v>314</v>
      </c>
      <c r="E730" s="150"/>
      <c r="F730" s="150"/>
      <c r="G730" s="141">
        <f t="shared" si="304"/>
        <v>9000</v>
      </c>
      <c r="H730" s="141">
        <f t="shared" si="306"/>
        <v>0</v>
      </c>
      <c r="I730" s="142">
        <f t="shared" si="306"/>
        <v>0</v>
      </c>
      <c r="J730" s="214"/>
    </row>
    <row r="731" spans="1:10" ht="26.4">
      <c r="A731" s="158" t="s">
        <v>615</v>
      </c>
      <c r="B731" s="137">
        <v>902</v>
      </c>
      <c r="C731" s="114" t="s">
        <v>320</v>
      </c>
      <c r="D731" s="127" t="s">
        <v>324</v>
      </c>
      <c r="E731" s="150"/>
      <c r="F731" s="180"/>
      <c r="G731" s="177">
        <f t="shared" si="304"/>
        <v>9000</v>
      </c>
      <c r="H731" s="177">
        <f t="shared" si="306"/>
        <v>0</v>
      </c>
      <c r="I731" s="178">
        <f t="shared" si="306"/>
        <v>0</v>
      </c>
      <c r="J731" s="214"/>
    </row>
    <row r="732" spans="1:10">
      <c r="A732" s="148" t="s">
        <v>783</v>
      </c>
      <c r="B732" s="149">
        <v>902</v>
      </c>
      <c r="C732" s="116" t="s">
        <v>320</v>
      </c>
      <c r="D732" s="128" t="s">
        <v>782</v>
      </c>
      <c r="E732" s="150"/>
      <c r="F732" s="180"/>
      <c r="G732" s="181">
        <f t="shared" si="304"/>
        <v>9000</v>
      </c>
      <c r="H732" s="181">
        <f t="shared" si="306"/>
        <v>0</v>
      </c>
      <c r="I732" s="182">
        <f t="shared" si="306"/>
        <v>0</v>
      </c>
      <c r="J732" s="214"/>
    </row>
    <row r="733" spans="1:10">
      <c r="A733" s="148" t="s">
        <v>68</v>
      </c>
      <c r="B733" s="149">
        <v>902</v>
      </c>
      <c r="C733" s="116" t="s">
        <v>320</v>
      </c>
      <c r="D733" s="128" t="s">
        <v>782</v>
      </c>
      <c r="E733" s="150" t="s">
        <v>69</v>
      </c>
      <c r="F733" s="150"/>
      <c r="G733" s="181">
        <f t="shared" si="304"/>
        <v>9000</v>
      </c>
      <c r="H733" s="181">
        <f t="shared" si="306"/>
        <v>0</v>
      </c>
      <c r="I733" s="182">
        <f t="shared" si="306"/>
        <v>0</v>
      </c>
      <c r="J733" s="214"/>
    </row>
    <row r="734" spans="1:10" ht="26.4">
      <c r="A734" s="148" t="s">
        <v>70</v>
      </c>
      <c r="B734" s="149">
        <v>902</v>
      </c>
      <c r="C734" s="116" t="s">
        <v>320</v>
      </c>
      <c r="D734" s="128" t="s">
        <v>782</v>
      </c>
      <c r="E734" s="150" t="s">
        <v>71</v>
      </c>
      <c r="F734" s="150">
        <v>900100</v>
      </c>
      <c r="G734" s="181">
        <v>9000</v>
      </c>
      <c r="H734" s="181">
        <v>0</v>
      </c>
      <c r="I734" s="182">
        <v>0</v>
      </c>
      <c r="J734" s="217"/>
    </row>
    <row r="735" spans="1:10">
      <c r="A735" s="143" t="s">
        <v>93</v>
      </c>
      <c r="B735" s="78" t="s">
        <v>125</v>
      </c>
      <c r="C735" s="79" t="s">
        <v>363</v>
      </c>
      <c r="D735" s="128"/>
      <c r="E735" s="150"/>
      <c r="F735" s="150"/>
      <c r="G735" s="141">
        <f t="shared" ref="G735:I743" si="307">G736</f>
        <v>614420.9</v>
      </c>
      <c r="H735" s="141">
        <f t="shared" si="307"/>
        <v>1792509.9</v>
      </c>
      <c r="I735" s="142">
        <f t="shared" si="307"/>
        <v>16004.1</v>
      </c>
      <c r="J735" s="214"/>
    </row>
    <row r="736" spans="1:10">
      <c r="A736" s="105" t="s">
        <v>94</v>
      </c>
      <c r="B736" s="78" t="s">
        <v>125</v>
      </c>
      <c r="C736" s="79" t="s">
        <v>297</v>
      </c>
      <c r="D736" s="78"/>
      <c r="E736" s="78"/>
      <c r="F736" s="78"/>
      <c r="G736" s="141">
        <f>G737+G746</f>
        <v>614420.9</v>
      </c>
      <c r="H736" s="141">
        <f>H737+H746</f>
        <v>1792509.9</v>
      </c>
      <c r="I736" s="142">
        <f>I737+I746</f>
        <v>16004.1</v>
      </c>
      <c r="J736" s="214"/>
    </row>
    <row r="737" spans="1:10" ht="26.4">
      <c r="A737" s="143" t="s">
        <v>610</v>
      </c>
      <c r="B737" s="76">
        <v>902</v>
      </c>
      <c r="C737" s="77" t="s">
        <v>297</v>
      </c>
      <c r="D737" s="127" t="s">
        <v>176</v>
      </c>
      <c r="E737" s="78"/>
      <c r="F737" s="78"/>
      <c r="G737" s="141">
        <f t="shared" si="307"/>
        <v>46195</v>
      </c>
      <c r="H737" s="141">
        <f t="shared" ref="H737:I744" si="308">H738</f>
        <v>20964.599999999999</v>
      </c>
      <c r="I737" s="142">
        <f t="shared" si="308"/>
        <v>16004.1</v>
      </c>
      <c r="J737" s="214"/>
    </row>
    <row r="738" spans="1:10">
      <c r="A738" s="143" t="s">
        <v>312</v>
      </c>
      <c r="B738" s="76">
        <v>902</v>
      </c>
      <c r="C738" s="79" t="s">
        <v>297</v>
      </c>
      <c r="D738" s="127" t="s">
        <v>314</v>
      </c>
      <c r="E738" s="202"/>
      <c r="F738" s="202"/>
      <c r="G738" s="141">
        <f t="shared" si="307"/>
        <v>46195</v>
      </c>
      <c r="H738" s="141">
        <f t="shared" si="308"/>
        <v>20964.599999999999</v>
      </c>
      <c r="I738" s="142">
        <f t="shared" si="308"/>
        <v>16004.1</v>
      </c>
      <c r="J738" s="214"/>
    </row>
    <row r="739" spans="1:10" ht="26.4">
      <c r="A739" s="158" t="s">
        <v>313</v>
      </c>
      <c r="B739" s="76">
        <v>902</v>
      </c>
      <c r="C739" s="79" t="s">
        <v>297</v>
      </c>
      <c r="D739" s="127" t="s">
        <v>324</v>
      </c>
      <c r="E739" s="202"/>
      <c r="F739" s="202"/>
      <c r="G739" s="141">
        <f>G743+G740</f>
        <v>46195</v>
      </c>
      <c r="H739" s="141">
        <f t="shared" ref="H739:I739" si="309">H743+H740</f>
        <v>20964.599999999999</v>
      </c>
      <c r="I739" s="142">
        <f t="shared" si="309"/>
        <v>16004.1</v>
      </c>
      <c r="J739" s="214"/>
    </row>
    <row r="740" spans="1:10" ht="26.4">
      <c r="A740" s="159" t="s">
        <v>819</v>
      </c>
      <c r="B740" s="149">
        <v>902</v>
      </c>
      <c r="C740" s="95" t="s">
        <v>297</v>
      </c>
      <c r="D740" s="128" t="s">
        <v>638</v>
      </c>
      <c r="E740" s="87"/>
      <c r="F740" s="87"/>
      <c r="G740" s="146">
        <f t="shared" ref="G740:I741" si="310">G741</f>
        <v>12000</v>
      </c>
      <c r="H740" s="146">
        <f t="shared" si="310"/>
        <v>0</v>
      </c>
      <c r="I740" s="147">
        <f t="shared" si="310"/>
        <v>0</v>
      </c>
      <c r="J740" s="214"/>
    </row>
    <row r="741" spans="1:10">
      <c r="A741" s="148" t="s">
        <v>68</v>
      </c>
      <c r="B741" s="149">
        <v>902</v>
      </c>
      <c r="C741" s="95" t="s">
        <v>297</v>
      </c>
      <c r="D741" s="128" t="s">
        <v>638</v>
      </c>
      <c r="E741" s="150" t="s">
        <v>69</v>
      </c>
      <c r="F741" s="150"/>
      <c r="G741" s="146">
        <f t="shared" si="310"/>
        <v>12000</v>
      </c>
      <c r="H741" s="146">
        <f t="shared" si="310"/>
        <v>0</v>
      </c>
      <c r="I741" s="147">
        <f t="shared" si="310"/>
        <v>0</v>
      </c>
      <c r="J741" s="214"/>
    </row>
    <row r="742" spans="1:10" ht="26.4">
      <c r="A742" s="148" t="s">
        <v>70</v>
      </c>
      <c r="B742" s="149">
        <v>902</v>
      </c>
      <c r="C742" s="95" t="s">
        <v>297</v>
      </c>
      <c r="D742" s="128" t="s">
        <v>638</v>
      </c>
      <c r="E742" s="150" t="s">
        <v>71</v>
      </c>
      <c r="F742" s="150">
        <v>900100</v>
      </c>
      <c r="G742" s="146">
        <v>12000</v>
      </c>
      <c r="H742" s="146">
        <v>0</v>
      </c>
      <c r="I742" s="147">
        <v>0</v>
      </c>
      <c r="J742" s="214"/>
    </row>
    <row r="743" spans="1:10">
      <c r="A743" s="148" t="s">
        <v>327</v>
      </c>
      <c r="B743" s="83">
        <v>902</v>
      </c>
      <c r="C743" s="95" t="s">
        <v>297</v>
      </c>
      <c r="D743" s="128" t="s">
        <v>328</v>
      </c>
      <c r="E743" s="150"/>
      <c r="F743" s="150"/>
      <c r="G743" s="146">
        <f t="shared" si="307"/>
        <v>34195</v>
      </c>
      <c r="H743" s="146">
        <f t="shared" si="308"/>
        <v>20964.599999999999</v>
      </c>
      <c r="I743" s="147">
        <f t="shared" si="308"/>
        <v>16004.1</v>
      </c>
      <c r="J743" s="214"/>
    </row>
    <row r="744" spans="1:10">
      <c r="A744" s="148" t="s">
        <v>68</v>
      </c>
      <c r="B744" s="83">
        <v>902</v>
      </c>
      <c r="C744" s="95" t="s">
        <v>297</v>
      </c>
      <c r="D744" s="128" t="s">
        <v>328</v>
      </c>
      <c r="E744" s="150" t="s">
        <v>69</v>
      </c>
      <c r="F744" s="150"/>
      <c r="G744" s="146">
        <f t="shared" ref="G744:H744" si="311">G745</f>
        <v>34195</v>
      </c>
      <c r="H744" s="146">
        <f t="shared" si="311"/>
        <v>20964.599999999999</v>
      </c>
      <c r="I744" s="147">
        <f t="shared" si="308"/>
        <v>16004.1</v>
      </c>
      <c r="J744" s="214"/>
    </row>
    <row r="745" spans="1:10" ht="26.4">
      <c r="A745" s="148" t="s">
        <v>70</v>
      </c>
      <c r="B745" s="83">
        <v>902</v>
      </c>
      <c r="C745" s="95" t="s">
        <v>297</v>
      </c>
      <c r="D745" s="128" t="s">
        <v>328</v>
      </c>
      <c r="E745" s="150" t="s">
        <v>71</v>
      </c>
      <c r="F745" s="150">
        <v>900100</v>
      </c>
      <c r="G745" s="146">
        <v>34195</v>
      </c>
      <c r="H745" s="146">
        <v>20964.599999999999</v>
      </c>
      <c r="I745" s="147">
        <v>16004.1</v>
      </c>
      <c r="J745" s="214"/>
    </row>
    <row r="746" spans="1:10" ht="26.4">
      <c r="A746" s="151" t="s">
        <v>680</v>
      </c>
      <c r="B746" s="76">
        <v>902</v>
      </c>
      <c r="C746" s="79" t="s">
        <v>297</v>
      </c>
      <c r="D746" s="127" t="s">
        <v>686</v>
      </c>
      <c r="E746" s="152"/>
      <c r="F746" s="152"/>
      <c r="G746" s="141">
        <f>G747+G753</f>
        <v>568225.9</v>
      </c>
      <c r="H746" s="141">
        <f>H747+H753</f>
        <v>1771545.2999999998</v>
      </c>
      <c r="I746" s="142">
        <f>I747+I753</f>
        <v>0</v>
      </c>
      <c r="J746" s="214"/>
    </row>
    <row r="747" spans="1:10" ht="26.4">
      <c r="A747" s="151" t="s">
        <v>681</v>
      </c>
      <c r="B747" s="76">
        <v>902</v>
      </c>
      <c r="C747" s="79" t="s">
        <v>297</v>
      </c>
      <c r="D747" s="127" t="s">
        <v>687</v>
      </c>
      <c r="E747" s="152"/>
      <c r="F747" s="152"/>
      <c r="G747" s="141">
        <f>G748</f>
        <v>13810.5</v>
      </c>
      <c r="H747" s="141">
        <f t="shared" ref="H747:I749" si="312">H748</f>
        <v>0</v>
      </c>
      <c r="I747" s="142">
        <f t="shared" si="312"/>
        <v>0</v>
      </c>
      <c r="J747" s="214"/>
    </row>
    <row r="748" spans="1:10">
      <c r="A748" s="148" t="s">
        <v>682</v>
      </c>
      <c r="B748" s="83">
        <v>902</v>
      </c>
      <c r="C748" s="95" t="s">
        <v>297</v>
      </c>
      <c r="D748" s="128" t="s">
        <v>688</v>
      </c>
      <c r="E748" s="152"/>
      <c r="F748" s="152"/>
      <c r="G748" s="146">
        <f>G749</f>
        <v>13810.5</v>
      </c>
      <c r="H748" s="146">
        <f t="shared" si="312"/>
        <v>0</v>
      </c>
      <c r="I748" s="147">
        <f t="shared" si="312"/>
        <v>0</v>
      </c>
      <c r="J748" s="214"/>
    </row>
    <row r="749" spans="1:10">
      <c r="A749" s="148" t="s">
        <v>787</v>
      </c>
      <c r="B749" s="83">
        <v>902</v>
      </c>
      <c r="C749" s="95" t="s">
        <v>297</v>
      </c>
      <c r="D749" s="128" t="s">
        <v>788</v>
      </c>
      <c r="E749" s="150"/>
      <c r="F749" s="150"/>
      <c r="G749" s="146">
        <f>G750</f>
        <v>13810.5</v>
      </c>
      <c r="H749" s="146">
        <f t="shared" si="312"/>
        <v>0</v>
      </c>
      <c r="I749" s="147">
        <f t="shared" si="312"/>
        <v>0</v>
      </c>
      <c r="J749" s="214"/>
    </row>
    <row r="750" spans="1:10">
      <c r="A750" s="148" t="s">
        <v>95</v>
      </c>
      <c r="B750" s="83">
        <v>902</v>
      </c>
      <c r="C750" s="95" t="s">
        <v>297</v>
      </c>
      <c r="D750" s="128" t="s">
        <v>788</v>
      </c>
      <c r="E750" s="150" t="s">
        <v>96</v>
      </c>
      <c r="F750" s="150"/>
      <c r="G750" s="146">
        <f>G751+G752</f>
        <v>13810.5</v>
      </c>
      <c r="H750" s="146">
        <f t="shared" ref="H750:I750" si="313">H751+H752</f>
        <v>0</v>
      </c>
      <c r="I750" s="147">
        <f t="shared" si="313"/>
        <v>0</v>
      </c>
      <c r="J750" s="214"/>
    </row>
    <row r="751" spans="1:10">
      <c r="A751" s="148" t="s">
        <v>97</v>
      </c>
      <c r="B751" s="83">
        <v>902</v>
      </c>
      <c r="C751" s="95" t="s">
        <v>297</v>
      </c>
      <c r="D751" s="128" t="s">
        <v>788</v>
      </c>
      <c r="E751" s="150" t="s">
        <v>98</v>
      </c>
      <c r="F751" s="150">
        <v>900302</v>
      </c>
      <c r="G751" s="146">
        <v>11200.3</v>
      </c>
      <c r="H751" s="146">
        <v>0</v>
      </c>
      <c r="I751" s="147">
        <v>0</v>
      </c>
      <c r="J751" s="214"/>
    </row>
    <row r="752" spans="1:10">
      <c r="A752" s="148" t="s">
        <v>97</v>
      </c>
      <c r="B752" s="83">
        <v>902</v>
      </c>
      <c r="C752" s="95" t="s">
        <v>297</v>
      </c>
      <c r="D752" s="128" t="s">
        <v>788</v>
      </c>
      <c r="E752" s="150" t="s">
        <v>98</v>
      </c>
      <c r="F752" s="150">
        <v>900100</v>
      </c>
      <c r="G752" s="146">
        <v>2610.1999999999998</v>
      </c>
      <c r="H752" s="146">
        <v>0</v>
      </c>
      <c r="I752" s="147">
        <v>0</v>
      </c>
      <c r="J752" s="214"/>
    </row>
    <row r="753" spans="1:10" ht="39.6">
      <c r="A753" s="151" t="s">
        <v>683</v>
      </c>
      <c r="B753" s="76">
        <v>902</v>
      </c>
      <c r="C753" s="79" t="s">
        <v>297</v>
      </c>
      <c r="D753" s="127" t="s">
        <v>689</v>
      </c>
      <c r="E753" s="152"/>
      <c r="F753" s="152"/>
      <c r="G753" s="141">
        <f>G754</f>
        <v>554415.4</v>
      </c>
      <c r="H753" s="141">
        <f t="shared" ref="H753:I753" si="314">H754</f>
        <v>1771545.2999999998</v>
      </c>
      <c r="I753" s="142">
        <f t="shared" si="314"/>
        <v>0</v>
      </c>
      <c r="J753" s="214"/>
    </row>
    <row r="754" spans="1:10" ht="26.4">
      <c r="A754" s="148" t="s">
        <v>684</v>
      </c>
      <c r="B754" s="83">
        <v>902</v>
      </c>
      <c r="C754" s="95" t="s">
        <v>297</v>
      </c>
      <c r="D754" s="128" t="s">
        <v>690</v>
      </c>
      <c r="E754" s="150"/>
      <c r="F754" s="150"/>
      <c r="G754" s="146">
        <f>G755+G759</f>
        <v>554415.4</v>
      </c>
      <c r="H754" s="146">
        <f t="shared" ref="H754:I754" si="315">H755+H759</f>
        <v>1771545.2999999998</v>
      </c>
      <c r="I754" s="147">
        <f t="shared" si="315"/>
        <v>0</v>
      </c>
      <c r="J754" s="214"/>
    </row>
    <row r="755" spans="1:10" ht="26.4">
      <c r="A755" s="148" t="s">
        <v>685</v>
      </c>
      <c r="B755" s="83">
        <v>902</v>
      </c>
      <c r="C755" s="95" t="s">
        <v>297</v>
      </c>
      <c r="D755" s="128" t="s">
        <v>691</v>
      </c>
      <c r="E755" s="150"/>
      <c r="F755" s="150"/>
      <c r="G755" s="146">
        <f>G756</f>
        <v>51712.4</v>
      </c>
      <c r="H755" s="146">
        <f t="shared" ref="H755:I755" si="316">H756</f>
        <v>1771545.2999999998</v>
      </c>
      <c r="I755" s="147">
        <f t="shared" si="316"/>
        <v>0</v>
      </c>
      <c r="J755" s="214"/>
    </row>
    <row r="756" spans="1:10">
      <c r="A756" s="148" t="s">
        <v>95</v>
      </c>
      <c r="B756" s="83">
        <v>902</v>
      </c>
      <c r="C756" s="95" t="s">
        <v>297</v>
      </c>
      <c r="D756" s="128" t="s">
        <v>691</v>
      </c>
      <c r="E756" s="150" t="s">
        <v>96</v>
      </c>
      <c r="F756" s="150"/>
      <c r="G756" s="146">
        <f>G757+G758</f>
        <v>51712.4</v>
      </c>
      <c r="H756" s="146">
        <f t="shared" ref="H756:I756" si="317">H757+H758</f>
        <v>1771545.2999999998</v>
      </c>
      <c r="I756" s="147">
        <f t="shared" si="317"/>
        <v>0</v>
      </c>
      <c r="J756" s="214"/>
    </row>
    <row r="757" spans="1:10">
      <c r="A757" s="148" t="s">
        <v>97</v>
      </c>
      <c r="B757" s="83">
        <v>902</v>
      </c>
      <c r="C757" s="95" t="s">
        <v>297</v>
      </c>
      <c r="D757" s="128" t="s">
        <v>691</v>
      </c>
      <c r="E757" s="150" t="s">
        <v>98</v>
      </c>
      <c r="F757" s="150">
        <v>900302</v>
      </c>
      <c r="G757" s="146">
        <v>41938.800000000003</v>
      </c>
      <c r="H757" s="146">
        <v>1436723.2</v>
      </c>
      <c r="I757" s="193">
        <v>0</v>
      </c>
      <c r="J757" s="214"/>
    </row>
    <row r="758" spans="1:10">
      <c r="A758" s="148" t="s">
        <v>97</v>
      </c>
      <c r="B758" s="83">
        <v>902</v>
      </c>
      <c r="C758" s="95" t="s">
        <v>297</v>
      </c>
      <c r="D758" s="128" t="s">
        <v>691</v>
      </c>
      <c r="E758" s="150" t="s">
        <v>98</v>
      </c>
      <c r="F758" s="150">
        <v>900100</v>
      </c>
      <c r="G758" s="146">
        <v>9773.6</v>
      </c>
      <c r="H758" s="146">
        <v>334822.09999999998</v>
      </c>
      <c r="I758" s="193">
        <v>0</v>
      </c>
      <c r="J758" s="214"/>
    </row>
    <row r="759" spans="1:10" ht="26.4">
      <c r="A759" s="199" t="s">
        <v>713</v>
      </c>
      <c r="B759" s="83">
        <v>902</v>
      </c>
      <c r="C759" s="95" t="s">
        <v>297</v>
      </c>
      <c r="D759" s="150" t="s">
        <v>714</v>
      </c>
      <c r="E759" s="150"/>
      <c r="F759" s="150"/>
      <c r="G759" s="146">
        <f>G760</f>
        <v>502703</v>
      </c>
      <c r="H759" s="146">
        <f t="shared" ref="H759:I760" si="318">H760</f>
        <v>0</v>
      </c>
      <c r="I759" s="147">
        <f t="shared" si="318"/>
        <v>0</v>
      </c>
      <c r="J759" s="214"/>
    </row>
    <row r="760" spans="1:10">
      <c r="A760" s="148" t="s">
        <v>95</v>
      </c>
      <c r="B760" s="83">
        <v>902</v>
      </c>
      <c r="C760" s="95" t="s">
        <v>297</v>
      </c>
      <c r="D760" s="150" t="s">
        <v>714</v>
      </c>
      <c r="E760" s="150" t="s">
        <v>96</v>
      </c>
      <c r="F760" s="150"/>
      <c r="G760" s="146">
        <f>G761</f>
        <v>502703</v>
      </c>
      <c r="H760" s="146">
        <f t="shared" si="318"/>
        <v>0</v>
      </c>
      <c r="I760" s="147">
        <f t="shared" si="318"/>
        <v>0</v>
      </c>
      <c r="J760" s="214"/>
    </row>
    <row r="761" spans="1:10">
      <c r="A761" s="148" t="s">
        <v>97</v>
      </c>
      <c r="B761" s="83">
        <v>902</v>
      </c>
      <c r="C761" s="95" t="s">
        <v>297</v>
      </c>
      <c r="D761" s="150" t="s">
        <v>714</v>
      </c>
      <c r="E761" s="150" t="s">
        <v>98</v>
      </c>
      <c r="F761" s="150">
        <v>900100</v>
      </c>
      <c r="G761" s="146">
        <v>502703</v>
      </c>
      <c r="H761" s="146"/>
      <c r="I761" s="147"/>
      <c r="J761" s="214"/>
    </row>
    <row r="762" spans="1:10">
      <c r="A762" s="100" t="s">
        <v>117</v>
      </c>
      <c r="B762" s="78">
        <v>902</v>
      </c>
      <c r="C762" s="79" t="s">
        <v>367</v>
      </c>
      <c r="D762" s="128"/>
      <c r="E762" s="150"/>
      <c r="F762" s="150"/>
      <c r="G762" s="141">
        <f>G763</f>
        <v>11883.7</v>
      </c>
      <c r="H762" s="141">
        <f t="shared" ref="H762:I762" si="319">H763</f>
        <v>3447</v>
      </c>
      <c r="I762" s="142">
        <f t="shared" si="319"/>
        <v>6627.2999999999993</v>
      </c>
      <c r="J762" s="214"/>
    </row>
    <row r="763" spans="1:10">
      <c r="A763" s="101" t="s">
        <v>127</v>
      </c>
      <c r="B763" s="78">
        <v>902</v>
      </c>
      <c r="C763" s="79" t="s">
        <v>261</v>
      </c>
      <c r="D763" s="127"/>
      <c r="E763" s="201"/>
      <c r="F763" s="201"/>
      <c r="G763" s="141">
        <f>G764</f>
        <v>11883.7</v>
      </c>
      <c r="H763" s="141">
        <f t="shared" ref="H763:I763" si="320">H764</f>
        <v>3447</v>
      </c>
      <c r="I763" s="142">
        <f t="shared" si="320"/>
        <v>6627.2999999999993</v>
      </c>
      <c r="J763" s="214"/>
    </row>
    <row r="764" spans="1:10">
      <c r="A764" s="144" t="s">
        <v>571</v>
      </c>
      <c r="B764" s="78">
        <v>902</v>
      </c>
      <c r="C764" s="79" t="s">
        <v>261</v>
      </c>
      <c r="D764" s="127" t="s">
        <v>144</v>
      </c>
      <c r="E764" s="202"/>
      <c r="F764" s="202"/>
      <c r="G764" s="141">
        <f>G775+G765</f>
        <v>11883.7</v>
      </c>
      <c r="H764" s="141">
        <f>H775+H765</f>
        <v>3447</v>
      </c>
      <c r="I764" s="142">
        <f>I775+I765</f>
        <v>6627.2999999999993</v>
      </c>
      <c r="J764" s="214"/>
    </row>
    <row r="765" spans="1:10">
      <c r="A765" s="144" t="s">
        <v>572</v>
      </c>
      <c r="B765" s="78" t="s">
        <v>125</v>
      </c>
      <c r="C765" s="79" t="s">
        <v>261</v>
      </c>
      <c r="D765" s="127" t="s">
        <v>164</v>
      </c>
      <c r="E765" s="152"/>
      <c r="F765" s="152"/>
      <c r="G765" s="141">
        <f t="shared" ref="G765:I765" si="321">G766</f>
        <v>5613.7</v>
      </c>
      <c r="H765" s="141">
        <f t="shared" si="321"/>
        <v>3447</v>
      </c>
      <c r="I765" s="142">
        <f t="shared" si="321"/>
        <v>3492.2999999999997</v>
      </c>
      <c r="J765" s="214"/>
    </row>
    <row r="766" spans="1:10" ht="39.6">
      <c r="A766" s="144" t="s">
        <v>573</v>
      </c>
      <c r="B766" s="78" t="s">
        <v>125</v>
      </c>
      <c r="C766" s="79" t="s">
        <v>261</v>
      </c>
      <c r="D766" s="127" t="s">
        <v>165</v>
      </c>
      <c r="E766" s="152"/>
      <c r="F766" s="152"/>
      <c r="G766" s="141">
        <f>G767+G772</f>
        <v>5613.7</v>
      </c>
      <c r="H766" s="141">
        <f t="shared" ref="H766:I766" si="322">H767+H772</f>
        <v>3447</v>
      </c>
      <c r="I766" s="142">
        <f t="shared" si="322"/>
        <v>3492.2999999999997</v>
      </c>
      <c r="J766" s="214"/>
    </row>
    <row r="767" spans="1:10">
      <c r="A767" s="173" t="s">
        <v>126</v>
      </c>
      <c r="B767" s="82" t="s">
        <v>125</v>
      </c>
      <c r="C767" s="95" t="s">
        <v>261</v>
      </c>
      <c r="D767" s="128" t="s">
        <v>329</v>
      </c>
      <c r="E767" s="150"/>
      <c r="F767" s="150"/>
      <c r="G767" s="146">
        <f t="shared" ref="G767:H767" si="323">G768</f>
        <v>4912</v>
      </c>
      <c r="H767" s="146">
        <f t="shared" si="323"/>
        <v>3447</v>
      </c>
      <c r="I767" s="147">
        <f>I768</f>
        <v>3492.2999999999997</v>
      </c>
      <c r="J767" s="214"/>
    </row>
    <row r="768" spans="1:10">
      <c r="A768" s="199" t="s">
        <v>111</v>
      </c>
      <c r="B768" s="82" t="s">
        <v>125</v>
      </c>
      <c r="C768" s="95" t="s">
        <v>261</v>
      </c>
      <c r="D768" s="128" t="s">
        <v>329</v>
      </c>
      <c r="E768" s="202" t="s">
        <v>112</v>
      </c>
      <c r="F768" s="202"/>
      <c r="G768" s="146">
        <f>G770+G771+G769</f>
        <v>4912</v>
      </c>
      <c r="H768" s="146">
        <f t="shared" ref="H768:I768" si="324">H770+H771+H769</f>
        <v>3447</v>
      </c>
      <c r="I768" s="147">
        <f t="shared" si="324"/>
        <v>3492.2999999999997</v>
      </c>
      <c r="J768" s="214"/>
    </row>
    <row r="769" spans="1:10">
      <c r="A769" s="199" t="s">
        <v>115</v>
      </c>
      <c r="B769" s="82" t="s">
        <v>125</v>
      </c>
      <c r="C769" s="95" t="s">
        <v>261</v>
      </c>
      <c r="D769" s="128" t="s">
        <v>329</v>
      </c>
      <c r="E769" s="202" t="s">
        <v>116</v>
      </c>
      <c r="F769" s="202" t="s">
        <v>383</v>
      </c>
      <c r="G769" s="146">
        <v>518.20000000000005</v>
      </c>
      <c r="H769" s="146">
        <v>362</v>
      </c>
      <c r="I769" s="147">
        <v>379.1</v>
      </c>
      <c r="J769" s="214"/>
    </row>
    <row r="770" spans="1:10">
      <c r="A770" s="199" t="s">
        <v>115</v>
      </c>
      <c r="B770" s="82" t="s">
        <v>125</v>
      </c>
      <c r="C770" s="95" t="s">
        <v>261</v>
      </c>
      <c r="D770" s="128" t="s">
        <v>329</v>
      </c>
      <c r="E770" s="202" t="s">
        <v>116</v>
      </c>
      <c r="F770" s="202" t="s">
        <v>245</v>
      </c>
      <c r="G770" s="146">
        <v>2196.9</v>
      </c>
      <c r="H770" s="146">
        <v>1542.5</v>
      </c>
      <c r="I770" s="147">
        <v>1556.6</v>
      </c>
      <c r="J770" s="214"/>
    </row>
    <row r="771" spans="1:10">
      <c r="A771" s="199" t="s">
        <v>115</v>
      </c>
      <c r="B771" s="82" t="s">
        <v>125</v>
      </c>
      <c r="C771" s="95" t="s">
        <v>261</v>
      </c>
      <c r="D771" s="128" t="s">
        <v>329</v>
      </c>
      <c r="E771" s="202" t="s">
        <v>116</v>
      </c>
      <c r="F771" s="202" t="s">
        <v>206</v>
      </c>
      <c r="G771" s="146">
        <v>2196.9</v>
      </c>
      <c r="H771" s="146">
        <v>1542.5</v>
      </c>
      <c r="I771" s="147">
        <v>1556.6</v>
      </c>
      <c r="J771" s="214"/>
    </row>
    <row r="772" spans="1:10" ht="26.4">
      <c r="A772" s="199" t="s">
        <v>663</v>
      </c>
      <c r="B772" s="82" t="s">
        <v>125</v>
      </c>
      <c r="C772" s="95" t="s">
        <v>261</v>
      </c>
      <c r="D772" s="128" t="s">
        <v>662</v>
      </c>
      <c r="E772" s="202"/>
      <c r="F772" s="202"/>
      <c r="G772" s="146">
        <f>G773</f>
        <v>701.7</v>
      </c>
      <c r="H772" s="192">
        <f t="shared" ref="H772:I773" si="325">H773</f>
        <v>0</v>
      </c>
      <c r="I772" s="193">
        <f t="shared" si="325"/>
        <v>0</v>
      </c>
      <c r="J772" s="214"/>
    </row>
    <row r="773" spans="1:10">
      <c r="A773" s="199" t="s">
        <v>111</v>
      </c>
      <c r="B773" s="82" t="s">
        <v>125</v>
      </c>
      <c r="C773" s="95" t="s">
        <v>261</v>
      </c>
      <c r="D773" s="128" t="s">
        <v>662</v>
      </c>
      <c r="E773" s="202" t="s">
        <v>112</v>
      </c>
      <c r="F773" s="202"/>
      <c r="G773" s="146">
        <f>G774</f>
        <v>701.7</v>
      </c>
      <c r="H773" s="192">
        <f t="shared" si="325"/>
        <v>0</v>
      </c>
      <c r="I773" s="193">
        <f t="shared" si="325"/>
        <v>0</v>
      </c>
      <c r="J773" s="214"/>
    </row>
    <row r="774" spans="1:10">
      <c r="A774" s="199" t="s">
        <v>115</v>
      </c>
      <c r="B774" s="82" t="s">
        <v>125</v>
      </c>
      <c r="C774" s="95" t="s">
        <v>261</v>
      </c>
      <c r="D774" s="128" t="s">
        <v>662</v>
      </c>
      <c r="E774" s="202" t="s">
        <v>116</v>
      </c>
      <c r="F774" s="202" t="s">
        <v>206</v>
      </c>
      <c r="G774" s="146">
        <v>701.7</v>
      </c>
      <c r="H774" s="192">
        <v>0</v>
      </c>
      <c r="I774" s="193">
        <v>0</v>
      </c>
      <c r="J774" s="214"/>
    </row>
    <row r="775" spans="1:10" ht="39.6">
      <c r="A775" s="144" t="s">
        <v>574</v>
      </c>
      <c r="B775" s="78">
        <v>902</v>
      </c>
      <c r="C775" s="79" t="s">
        <v>261</v>
      </c>
      <c r="D775" s="127" t="s">
        <v>145</v>
      </c>
      <c r="E775" s="152"/>
      <c r="F775" s="152"/>
      <c r="G775" s="141">
        <f t="shared" ref="G775:I776" si="326">G776</f>
        <v>6270</v>
      </c>
      <c r="H775" s="141">
        <f t="shared" si="326"/>
        <v>0</v>
      </c>
      <c r="I775" s="142">
        <f t="shared" si="326"/>
        <v>3135</v>
      </c>
      <c r="J775" s="214"/>
    </row>
    <row r="776" spans="1:10" ht="39.6">
      <c r="A776" s="144" t="s">
        <v>575</v>
      </c>
      <c r="B776" s="78">
        <v>902</v>
      </c>
      <c r="C776" s="79" t="s">
        <v>261</v>
      </c>
      <c r="D776" s="127" t="s">
        <v>154</v>
      </c>
      <c r="E776" s="152"/>
      <c r="F776" s="152"/>
      <c r="G776" s="141">
        <f>G777</f>
        <v>6270</v>
      </c>
      <c r="H776" s="141">
        <f t="shared" si="326"/>
        <v>0</v>
      </c>
      <c r="I776" s="142">
        <f t="shared" si="326"/>
        <v>3135</v>
      </c>
      <c r="J776" s="214"/>
    </row>
    <row r="777" spans="1:10" ht="26.4">
      <c r="A777" s="173" t="s">
        <v>666</v>
      </c>
      <c r="B777" s="82">
        <v>902</v>
      </c>
      <c r="C777" s="95" t="s">
        <v>261</v>
      </c>
      <c r="D777" s="128" t="s">
        <v>331</v>
      </c>
      <c r="E777" s="150"/>
      <c r="F777" s="150"/>
      <c r="G777" s="146">
        <f>G778</f>
        <v>6270</v>
      </c>
      <c r="H777" s="146">
        <f t="shared" ref="H777:I777" si="327">H778</f>
        <v>0</v>
      </c>
      <c r="I777" s="147">
        <f t="shared" si="327"/>
        <v>3135</v>
      </c>
      <c r="J777" s="214"/>
    </row>
    <row r="778" spans="1:10">
      <c r="A778" s="148" t="s">
        <v>95</v>
      </c>
      <c r="B778" s="82">
        <v>902</v>
      </c>
      <c r="C778" s="95" t="s">
        <v>261</v>
      </c>
      <c r="D778" s="128" t="s">
        <v>331</v>
      </c>
      <c r="E778" s="150">
        <v>400</v>
      </c>
      <c r="F778" s="150"/>
      <c r="G778" s="146">
        <f t="shared" ref="G778" si="328">G779</f>
        <v>6270</v>
      </c>
      <c r="H778" s="146">
        <f t="shared" ref="H778:I778" si="329">H779</f>
        <v>0</v>
      </c>
      <c r="I778" s="147">
        <f t="shared" si="329"/>
        <v>3135</v>
      </c>
      <c r="J778" s="214"/>
    </row>
    <row r="779" spans="1:10">
      <c r="A779" s="148" t="s">
        <v>97</v>
      </c>
      <c r="B779" s="82">
        <v>902</v>
      </c>
      <c r="C779" s="95" t="s">
        <v>261</v>
      </c>
      <c r="D779" s="128" t="s">
        <v>331</v>
      </c>
      <c r="E779" s="150">
        <v>410</v>
      </c>
      <c r="F779" s="150">
        <v>900303</v>
      </c>
      <c r="G779" s="146">
        <v>6270</v>
      </c>
      <c r="H779" s="146">
        <v>0</v>
      </c>
      <c r="I779" s="147">
        <v>3135</v>
      </c>
      <c r="J779" s="214"/>
    </row>
    <row r="780" spans="1:10">
      <c r="A780" s="140" t="s">
        <v>128</v>
      </c>
      <c r="B780" s="137" t="s">
        <v>129</v>
      </c>
      <c r="C780" s="137"/>
      <c r="D780" s="149"/>
      <c r="E780" s="149"/>
      <c r="F780" s="149"/>
      <c r="G780" s="141">
        <f>G781+G802+G1030</f>
        <v>1967388.3000000003</v>
      </c>
      <c r="H780" s="141">
        <f>H781+H802+H1030</f>
        <v>1872605.5000000002</v>
      </c>
      <c r="I780" s="142">
        <f>I781+I802+I1030</f>
        <v>1861298.3000000003</v>
      </c>
      <c r="J780" s="214"/>
    </row>
    <row r="781" spans="1:10">
      <c r="A781" s="100" t="s">
        <v>86</v>
      </c>
      <c r="B781" s="76" t="s">
        <v>129</v>
      </c>
      <c r="C781" s="79" t="s">
        <v>347</v>
      </c>
      <c r="D781" s="76"/>
      <c r="E781" s="76"/>
      <c r="F781" s="76"/>
      <c r="G781" s="141">
        <f>G782</f>
        <v>2206</v>
      </c>
      <c r="H781" s="141">
        <f t="shared" ref="H781:I783" si="330">H782</f>
        <v>470</v>
      </c>
      <c r="I781" s="142">
        <f t="shared" si="330"/>
        <v>470</v>
      </c>
      <c r="J781" s="214"/>
    </row>
    <row r="782" spans="1:10">
      <c r="A782" s="105" t="s">
        <v>90</v>
      </c>
      <c r="B782" s="78" t="s">
        <v>129</v>
      </c>
      <c r="C782" s="79" t="s">
        <v>263</v>
      </c>
      <c r="D782" s="78"/>
      <c r="E782" s="78"/>
      <c r="F782" s="78"/>
      <c r="G782" s="141">
        <f>G783</f>
        <v>2206</v>
      </c>
      <c r="H782" s="141">
        <f t="shared" si="330"/>
        <v>470</v>
      </c>
      <c r="I782" s="142">
        <f t="shared" si="330"/>
        <v>470</v>
      </c>
      <c r="J782" s="214"/>
    </row>
    <row r="783" spans="1:10">
      <c r="A783" s="151" t="s">
        <v>539</v>
      </c>
      <c r="B783" s="71" t="s">
        <v>129</v>
      </c>
      <c r="C783" s="79" t="s">
        <v>263</v>
      </c>
      <c r="D783" s="71" t="s">
        <v>161</v>
      </c>
      <c r="E783" s="71"/>
      <c r="F783" s="71"/>
      <c r="G783" s="141">
        <f>G784</f>
        <v>2206</v>
      </c>
      <c r="H783" s="141">
        <f t="shared" si="330"/>
        <v>470</v>
      </c>
      <c r="I783" s="142">
        <f t="shared" si="330"/>
        <v>470</v>
      </c>
      <c r="J783" s="214"/>
    </row>
    <row r="784" spans="1:10" ht="39.6">
      <c r="A784" s="143" t="s">
        <v>535</v>
      </c>
      <c r="B784" s="84" t="s">
        <v>129</v>
      </c>
      <c r="C784" s="79" t="s">
        <v>263</v>
      </c>
      <c r="D784" s="127" t="s">
        <v>172</v>
      </c>
      <c r="E784" s="152"/>
      <c r="F784" s="152"/>
      <c r="G784" s="141">
        <f>G785+G792+G796</f>
        <v>2206</v>
      </c>
      <c r="H784" s="141">
        <f t="shared" ref="H784:I784" si="331">H785+H792+H796</f>
        <v>470</v>
      </c>
      <c r="I784" s="142">
        <f t="shared" si="331"/>
        <v>470</v>
      </c>
      <c r="J784" s="214"/>
    </row>
    <row r="785" spans="1:10">
      <c r="A785" s="143" t="s">
        <v>536</v>
      </c>
      <c r="B785" s="84" t="s">
        <v>129</v>
      </c>
      <c r="C785" s="79" t="s">
        <v>263</v>
      </c>
      <c r="D785" s="127" t="s">
        <v>253</v>
      </c>
      <c r="E785" s="152"/>
      <c r="F785" s="152"/>
      <c r="G785" s="141">
        <f>G786+G789</f>
        <v>325.7</v>
      </c>
      <c r="H785" s="141">
        <f t="shared" ref="H785:I785" si="332">H786+H789</f>
        <v>314.5</v>
      </c>
      <c r="I785" s="142">
        <f t="shared" si="332"/>
        <v>314.5</v>
      </c>
      <c r="J785" s="214"/>
    </row>
    <row r="786" spans="1:10" ht="39.6">
      <c r="A786" s="148" t="s">
        <v>471</v>
      </c>
      <c r="B786" s="75" t="s">
        <v>129</v>
      </c>
      <c r="C786" s="95" t="s">
        <v>263</v>
      </c>
      <c r="D786" s="128" t="s">
        <v>254</v>
      </c>
      <c r="E786" s="150"/>
      <c r="F786" s="150"/>
      <c r="G786" s="146">
        <f t="shared" ref="G786:I787" si="333">G787</f>
        <v>144.69999999999999</v>
      </c>
      <c r="H786" s="146">
        <f t="shared" si="333"/>
        <v>144.69999999999999</v>
      </c>
      <c r="I786" s="147">
        <f t="shared" si="333"/>
        <v>144.69999999999999</v>
      </c>
      <c r="J786" s="214"/>
    </row>
    <row r="787" spans="1:10">
      <c r="A787" s="148" t="s">
        <v>68</v>
      </c>
      <c r="B787" s="75" t="s">
        <v>129</v>
      </c>
      <c r="C787" s="95" t="s">
        <v>263</v>
      </c>
      <c r="D787" s="128" t="s">
        <v>254</v>
      </c>
      <c r="E787" s="150" t="s">
        <v>69</v>
      </c>
      <c r="F787" s="150"/>
      <c r="G787" s="146">
        <f t="shared" si="333"/>
        <v>144.69999999999999</v>
      </c>
      <c r="H787" s="146">
        <f t="shared" si="333"/>
        <v>144.69999999999999</v>
      </c>
      <c r="I787" s="147">
        <f t="shared" si="333"/>
        <v>144.69999999999999</v>
      </c>
      <c r="J787" s="214"/>
    </row>
    <row r="788" spans="1:10" ht="26.4">
      <c r="A788" s="148" t="s">
        <v>70</v>
      </c>
      <c r="B788" s="75" t="s">
        <v>129</v>
      </c>
      <c r="C788" s="95" t="s">
        <v>263</v>
      </c>
      <c r="D788" s="128" t="s">
        <v>254</v>
      </c>
      <c r="E788" s="150" t="s">
        <v>71</v>
      </c>
      <c r="F788" s="150">
        <v>900100</v>
      </c>
      <c r="G788" s="146">
        <v>144.69999999999999</v>
      </c>
      <c r="H788" s="146">
        <v>144.69999999999999</v>
      </c>
      <c r="I788" s="147">
        <v>144.69999999999999</v>
      </c>
      <c r="J788" s="214"/>
    </row>
    <row r="789" spans="1:10" ht="26.4">
      <c r="A789" s="148" t="s">
        <v>255</v>
      </c>
      <c r="B789" s="75" t="s">
        <v>129</v>
      </c>
      <c r="C789" s="95" t="s">
        <v>263</v>
      </c>
      <c r="D789" s="128" t="s">
        <v>256</v>
      </c>
      <c r="E789" s="150"/>
      <c r="F789" s="150"/>
      <c r="G789" s="146">
        <f t="shared" ref="G789:I790" si="334">G790</f>
        <v>181</v>
      </c>
      <c r="H789" s="146">
        <f t="shared" si="334"/>
        <v>169.8</v>
      </c>
      <c r="I789" s="147">
        <f t="shared" si="334"/>
        <v>169.8</v>
      </c>
      <c r="J789" s="214"/>
    </row>
    <row r="790" spans="1:10">
      <c r="A790" s="148" t="s">
        <v>68</v>
      </c>
      <c r="B790" s="75" t="s">
        <v>129</v>
      </c>
      <c r="C790" s="95" t="s">
        <v>263</v>
      </c>
      <c r="D790" s="128" t="s">
        <v>256</v>
      </c>
      <c r="E790" s="150" t="s">
        <v>69</v>
      </c>
      <c r="F790" s="150"/>
      <c r="G790" s="146">
        <f t="shared" si="334"/>
        <v>181</v>
      </c>
      <c r="H790" s="146">
        <f t="shared" si="334"/>
        <v>169.8</v>
      </c>
      <c r="I790" s="147">
        <f t="shared" si="334"/>
        <v>169.8</v>
      </c>
      <c r="J790" s="214"/>
    </row>
    <row r="791" spans="1:10" ht="26.4">
      <c r="A791" s="148" t="s">
        <v>70</v>
      </c>
      <c r="B791" s="75" t="s">
        <v>129</v>
      </c>
      <c r="C791" s="95" t="s">
        <v>263</v>
      </c>
      <c r="D791" s="128" t="s">
        <v>256</v>
      </c>
      <c r="E791" s="150" t="s">
        <v>71</v>
      </c>
      <c r="F791" s="150">
        <v>900100</v>
      </c>
      <c r="G791" s="146">
        <v>181</v>
      </c>
      <c r="H791" s="146">
        <v>169.8</v>
      </c>
      <c r="I791" s="147">
        <v>169.8</v>
      </c>
      <c r="J791" s="214"/>
    </row>
    <row r="792" spans="1:10">
      <c r="A792" s="143" t="s">
        <v>537</v>
      </c>
      <c r="B792" s="84" t="s">
        <v>129</v>
      </c>
      <c r="C792" s="79" t="s">
        <v>263</v>
      </c>
      <c r="D792" s="127" t="s">
        <v>316</v>
      </c>
      <c r="E792" s="152"/>
      <c r="F792" s="150"/>
      <c r="G792" s="141">
        <f>G793</f>
        <v>144.30000000000001</v>
      </c>
      <c r="H792" s="141">
        <f t="shared" ref="H792:I792" si="335">H793</f>
        <v>155.5</v>
      </c>
      <c r="I792" s="142">
        <f t="shared" si="335"/>
        <v>155.5</v>
      </c>
      <c r="J792" s="214"/>
    </row>
    <row r="793" spans="1:10">
      <c r="A793" s="171" t="s">
        <v>538</v>
      </c>
      <c r="B793" s="75" t="s">
        <v>129</v>
      </c>
      <c r="C793" s="95" t="s">
        <v>263</v>
      </c>
      <c r="D793" s="128" t="s">
        <v>318</v>
      </c>
      <c r="E793" s="90"/>
      <c r="F793" s="150"/>
      <c r="G793" s="146">
        <f t="shared" ref="G793:I794" si="336">G794</f>
        <v>144.30000000000001</v>
      </c>
      <c r="H793" s="146">
        <f t="shared" si="336"/>
        <v>155.5</v>
      </c>
      <c r="I793" s="147">
        <f t="shared" si="336"/>
        <v>155.5</v>
      </c>
      <c r="J793" s="214"/>
    </row>
    <row r="794" spans="1:10">
      <c r="A794" s="148" t="s">
        <v>68</v>
      </c>
      <c r="B794" s="75" t="s">
        <v>129</v>
      </c>
      <c r="C794" s="95" t="s">
        <v>263</v>
      </c>
      <c r="D794" s="128" t="s">
        <v>318</v>
      </c>
      <c r="E794" s="150" t="s">
        <v>69</v>
      </c>
      <c r="F794" s="150"/>
      <c r="G794" s="146">
        <f t="shared" si="336"/>
        <v>144.30000000000001</v>
      </c>
      <c r="H794" s="146">
        <f t="shared" si="336"/>
        <v>155.5</v>
      </c>
      <c r="I794" s="147">
        <f t="shared" si="336"/>
        <v>155.5</v>
      </c>
      <c r="J794" s="214"/>
    </row>
    <row r="795" spans="1:10" ht="26.4">
      <c r="A795" s="148" t="s">
        <v>70</v>
      </c>
      <c r="B795" s="75" t="s">
        <v>129</v>
      </c>
      <c r="C795" s="95" t="s">
        <v>263</v>
      </c>
      <c r="D795" s="128" t="s">
        <v>318</v>
      </c>
      <c r="E795" s="150" t="s">
        <v>71</v>
      </c>
      <c r="F795" s="150">
        <v>900100</v>
      </c>
      <c r="G795" s="146">
        <v>144.30000000000001</v>
      </c>
      <c r="H795" s="146">
        <v>155.5</v>
      </c>
      <c r="I795" s="147">
        <v>155.5</v>
      </c>
      <c r="J795" s="214"/>
    </row>
    <row r="796" spans="1:10">
      <c r="A796" s="143" t="s">
        <v>780</v>
      </c>
      <c r="B796" s="84" t="s">
        <v>129</v>
      </c>
      <c r="C796" s="114" t="s">
        <v>263</v>
      </c>
      <c r="D796" s="127" t="s">
        <v>778</v>
      </c>
      <c r="E796" s="152"/>
      <c r="F796" s="152"/>
      <c r="G796" s="141">
        <f>G797</f>
        <v>1736</v>
      </c>
      <c r="H796" s="141">
        <f t="shared" ref="H796:I798" si="337">H797</f>
        <v>0</v>
      </c>
      <c r="I796" s="142">
        <f t="shared" si="337"/>
        <v>0</v>
      </c>
      <c r="J796" s="214"/>
    </row>
    <row r="797" spans="1:10" ht="39.6">
      <c r="A797" s="148" t="s">
        <v>781</v>
      </c>
      <c r="B797" s="75" t="s">
        <v>129</v>
      </c>
      <c r="C797" s="116" t="s">
        <v>263</v>
      </c>
      <c r="D797" s="128" t="s">
        <v>779</v>
      </c>
      <c r="E797" s="150"/>
      <c r="F797" s="150"/>
      <c r="G797" s="146">
        <f>G798+G800</f>
        <v>1736</v>
      </c>
      <c r="H797" s="146">
        <f t="shared" ref="H797:I797" si="338">H798+H800</f>
        <v>0</v>
      </c>
      <c r="I797" s="147">
        <f t="shared" si="338"/>
        <v>0</v>
      </c>
      <c r="J797" s="214"/>
    </row>
    <row r="798" spans="1:10">
      <c r="A798" s="148" t="s">
        <v>68</v>
      </c>
      <c r="B798" s="75" t="s">
        <v>129</v>
      </c>
      <c r="C798" s="116" t="s">
        <v>263</v>
      </c>
      <c r="D798" s="128" t="s">
        <v>779</v>
      </c>
      <c r="E798" s="150" t="s">
        <v>69</v>
      </c>
      <c r="F798" s="150"/>
      <c r="G798" s="146">
        <f>G799</f>
        <v>158</v>
      </c>
      <c r="H798" s="146">
        <f t="shared" si="337"/>
        <v>0</v>
      </c>
      <c r="I798" s="147">
        <f t="shared" si="337"/>
        <v>0</v>
      </c>
      <c r="J798" s="214"/>
    </row>
    <row r="799" spans="1:10" ht="26.4">
      <c r="A799" s="148" t="s">
        <v>70</v>
      </c>
      <c r="B799" s="75" t="s">
        <v>129</v>
      </c>
      <c r="C799" s="116" t="s">
        <v>263</v>
      </c>
      <c r="D799" s="128" t="s">
        <v>779</v>
      </c>
      <c r="E799" s="150" t="s">
        <v>71</v>
      </c>
      <c r="F799" s="150">
        <v>900100</v>
      </c>
      <c r="G799" s="146">
        <v>158</v>
      </c>
      <c r="H799" s="155"/>
      <c r="I799" s="156"/>
      <c r="J799" s="214"/>
    </row>
    <row r="800" spans="1:10" ht="26.4">
      <c r="A800" s="148" t="s">
        <v>79</v>
      </c>
      <c r="B800" s="75" t="s">
        <v>129</v>
      </c>
      <c r="C800" s="95" t="s">
        <v>263</v>
      </c>
      <c r="D800" s="128" t="s">
        <v>779</v>
      </c>
      <c r="E800" s="150" t="s">
        <v>80</v>
      </c>
      <c r="F800" s="202"/>
      <c r="G800" s="146">
        <f>SUM(G801)</f>
        <v>1578</v>
      </c>
      <c r="H800" s="146">
        <f t="shared" ref="H800:I800" si="339">SUM(H801)</f>
        <v>0</v>
      </c>
      <c r="I800" s="147">
        <f t="shared" si="339"/>
        <v>0</v>
      </c>
      <c r="J800" s="214"/>
    </row>
    <row r="801" spans="1:10">
      <c r="A801" s="148" t="s">
        <v>81</v>
      </c>
      <c r="B801" s="75" t="s">
        <v>129</v>
      </c>
      <c r="C801" s="95" t="s">
        <v>263</v>
      </c>
      <c r="D801" s="128" t="s">
        <v>779</v>
      </c>
      <c r="E801" s="150" t="s">
        <v>82</v>
      </c>
      <c r="F801" s="202" t="s">
        <v>206</v>
      </c>
      <c r="G801" s="146">
        <v>1578</v>
      </c>
      <c r="H801" s="155"/>
      <c r="I801" s="156"/>
      <c r="J801" s="214"/>
    </row>
    <row r="802" spans="1:10">
      <c r="A802" s="100" t="s">
        <v>102</v>
      </c>
      <c r="B802" s="76" t="s">
        <v>129</v>
      </c>
      <c r="C802" s="77" t="s">
        <v>364</v>
      </c>
      <c r="D802" s="76"/>
      <c r="E802" s="76"/>
      <c r="F802" s="76"/>
      <c r="G802" s="141">
        <f>G803+G837+G948+G993</f>
        <v>1950424.3000000003</v>
      </c>
      <c r="H802" s="141">
        <f>H803+H837+H948+H993</f>
        <v>1857377.5000000002</v>
      </c>
      <c r="I802" s="142">
        <f>I803+I837+I948+I993</f>
        <v>1846070.3000000003</v>
      </c>
      <c r="J802" s="214"/>
    </row>
    <row r="803" spans="1:10">
      <c r="A803" s="105" t="s">
        <v>130</v>
      </c>
      <c r="B803" s="78" t="s">
        <v>129</v>
      </c>
      <c r="C803" s="79" t="s">
        <v>262</v>
      </c>
      <c r="D803" s="78"/>
      <c r="E803" s="78"/>
      <c r="F803" s="78"/>
      <c r="G803" s="141">
        <f>G804+G831+G825</f>
        <v>608730.80000000005</v>
      </c>
      <c r="H803" s="141">
        <f>H804+H831+H825</f>
        <v>594772</v>
      </c>
      <c r="I803" s="142">
        <f>I804+I831+I825</f>
        <v>594772</v>
      </c>
      <c r="J803" s="214"/>
    </row>
    <row r="804" spans="1:10">
      <c r="A804" s="106" t="s">
        <v>257</v>
      </c>
      <c r="B804" s="71" t="s">
        <v>129</v>
      </c>
      <c r="C804" s="79" t="s">
        <v>262</v>
      </c>
      <c r="D804" s="127" t="s">
        <v>182</v>
      </c>
      <c r="E804" s="71"/>
      <c r="F804" s="71"/>
      <c r="G804" s="141">
        <f t="shared" ref="G804:I805" si="340">G805</f>
        <v>606301.80000000005</v>
      </c>
      <c r="H804" s="141">
        <f t="shared" si="340"/>
        <v>592481.1</v>
      </c>
      <c r="I804" s="142">
        <f t="shared" si="340"/>
        <v>592481.1</v>
      </c>
      <c r="J804" s="214"/>
    </row>
    <row r="805" spans="1:10">
      <c r="A805" s="109" t="s">
        <v>132</v>
      </c>
      <c r="B805" s="72" t="s">
        <v>129</v>
      </c>
      <c r="C805" s="79" t="s">
        <v>262</v>
      </c>
      <c r="D805" s="127" t="s">
        <v>246</v>
      </c>
      <c r="E805" s="91"/>
      <c r="F805" s="91"/>
      <c r="G805" s="141">
        <f>G806</f>
        <v>606301.80000000005</v>
      </c>
      <c r="H805" s="141">
        <f t="shared" si="340"/>
        <v>592481.1</v>
      </c>
      <c r="I805" s="142">
        <f t="shared" si="340"/>
        <v>592481.1</v>
      </c>
      <c r="J805" s="214"/>
    </row>
    <row r="806" spans="1:10" ht="26.4">
      <c r="A806" s="157" t="s">
        <v>479</v>
      </c>
      <c r="B806" s="137" t="s">
        <v>129</v>
      </c>
      <c r="C806" s="79" t="s">
        <v>262</v>
      </c>
      <c r="D806" s="127" t="s">
        <v>480</v>
      </c>
      <c r="E806" s="90"/>
      <c r="F806" s="90"/>
      <c r="G806" s="141">
        <f>G807+G813+G816+G819+G822+G810</f>
        <v>606301.80000000005</v>
      </c>
      <c r="H806" s="141">
        <f t="shared" ref="H806:I806" si="341">H807+H813+H816+H819+H822+H810</f>
        <v>592481.1</v>
      </c>
      <c r="I806" s="142">
        <f t="shared" si="341"/>
        <v>592481.1</v>
      </c>
      <c r="J806" s="214"/>
    </row>
    <row r="807" spans="1:10" ht="39.6">
      <c r="A807" s="169" t="s">
        <v>481</v>
      </c>
      <c r="B807" s="149" t="s">
        <v>129</v>
      </c>
      <c r="C807" s="95" t="s">
        <v>262</v>
      </c>
      <c r="D807" s="128" t="s">
        <v>484</v>
      </c>
      <c r="E807" s="150"/>
      <c r="F807" s="202"/>
      <c r="G807" s="146">
        <f>G808</f>
        <v>151523.9</v>
      </c>
      <c r="H807" s="146">
        <f t="shared" ref="H807:I808" si="342">H808</f>
        <v>149707.20000000001</v>
      </c>
      <c r="I807" s="147">
        <f t="shared" si="342"/>
        <v>149707.20000000001</v>
      </c>
      <c r="J807" s="214"/>
    </row>
    <row r="808" spans="1:10" ht="26.4">
      <c r="A808" s="148" t="s">
        <v>79</v>
      </c>
      <c r="B808" s="149" t="s">
        <v>129</v>
      </c>
      <c r="C808" s="95" t="s">
        <v>262</v>
      </c>
      <c r="D808" s="128" t="s">
        <v>484</v>
      </c>
      <c r="E808" s="150">
        <v>600</v>
      </c>
      <c r="F808" s="202"/>
      <c r="G808" s="146">
        <f>G809</f>
        <v>151523.9</v>
      </c>
      <c r="H808" s="146">
        <f t="shared" si="342"/>
        <v>149707.20000000001</v>
      </c>
      <c r="I808" s="147">
        <f t="shared" si="342"/>
        <v>149707.20000000001</v>
      </c>
      <c r="J808" s="214"/>
    </row>
    <row r="809" spans="1:10">
      <c r="A809" s="148" t="s">
        <v>81</v>
      </c>
      <c r="B809" s="149" t="s">
        <v>129</v>
      </c>
      <c r="C809" s="95" t="s">
        <v>262</v>
      </c>
      <c r="D809" s="128" t="s">
        <v>484</v>
      </c>
      <c r="E809" s="150" t="s">
        <v>82</v>
      </c>
      <c r="F809" s="202" t="s">
        <v>206</v>
      </c>
      <c r="G809" s="146">
        <v>151523.9</v>
      </c>
      <c r="H809" s="146">
        <v>149707.20000000001</v>
      </c>
      <c r="I809" s="147">
        <v>149707.20000000001</v>
      </c>
      <c r="J809" s="214"/>
    </row>
    <row r="810" spans="1:10" ht="52.8">
      <c r="A810" s="148" t="s">
        <v>842</v>
      </c>
      <c r="B810" s="149" t="s">
        <v>129</v>
      </c>
      <c r="C810" s="95" t="s">
        <v>262</v>
      </c>
      <c r="D810" s="128" t="s">
        <v>843</v>
      </c>
      <c r="E810" s="150"/>
      <c r="F810" s="202"/>
      <c r="G810" s="146">
        <f>G811</f>
        <v>12004</v>
      </c>
      <c r="H810" s="146">
        <f t="shared" ref="H810:I811" si="343">H811</f>
        <v>0</v>
      </c>
      <c r="I810" s="147">
        <f t="shared" si="343"/>
        <v>0</v>
      </c>
      <c r="J810" s="214"/>
    </row>
    <row r="811" spans="1:10" ht="26.4">
      <c r="A811" s="148" t="s">
        <v>79</v>
      </c>
      <c r="B811" s="149" t="s">
        <v>129</v>
      </c>
      <c r="C811" s="95" t="s">
        <v>262</v>
      </c>
      <c r="D811" s="128" t="s">
        <v>843</v>
      </c>
      <c r="E811" s="150" t="s">
        <v>80</v>
      </c>
      <c r="F811" s="202"/>
      <c r="G811" s="146">
        <f>G812</f>
        <v>12004</v>
      </c>
      <c r="H811" s="146">
        <f t="shared" si="343"/>
        <v>0</v>
      </c>
      <c r="I811" s="147">
        <f t="shared" si="343"/>
        <v>0</v>
      </c>
      <c r="J811" s="214"/>
    </row>
    <row r="812" spans="1:10">
      <c r="A812" s="148" t="s">
        <v>81</v>
      </c>
      <c r="B812" s="149" t="s">
        <v>129</v>
      </c>
      <c r="C812" s="95" t="s">
        <v>262</v>
      </c>
      <c r="D812" s="128" t="s">
        <v>843</v>
      </c>
      <c r="E812" s="150" t="s">
        <v>82</v>
      </c>
      <c r="F812" s="202" t="s">
        <v>206</v>
      </c>
      <c r="G812" s="146">
        <v>12004</v>
      </c>
      <c r="H812" s="146">
        <v>0</v>
      </c>
      <c r="I812" s="147">
        <v>0</v>
      </c>
      <c r="J812" s="214"/>
    </row>
    <row r="813" spans="1:10" ht="52.8">
      <c r="A813" s="166" t="s">
        <v>482</v>
      </c>
      <c r="B813" s="149" t="s">
        <v>129</v>
      </c>
      <c r="C813" s="95" t="s">
        <v>262</v>
      </c>
      <c r="D813" s="128" t="s">
        <v>485</v>
      </c>
      <c r="E813" s="150"/>
      <c r="F813" s="150"/>
      <c r="G813" s="146">
        <f>G814</f>
        <v>58420.9</v>
      </c>
      <c r="H813" s="146">
        <f t="shared" ref="H813:I814" si="344">H814</f>
        <v>58420.9</v>
      </c>
      <c r="I813" s="147">
        <f t="shared" si="344"/>
        <v>58420.9</v>
      </c>
      <c r="J813" s="214"/>
    </row>
    <row r="814" spans="1:10" ht="26.4">
      <c r="A814" s="148" t="s">
        <v>79</v>
      </c>
      <c r="B814" s="149" t="s">
        <v>129</v>
      </c>
      <c r="C814" s="95" t="s">
        <v>262</v>
      </c>
      <c r="D814" s="128" t="s">
        <v>485</v>
      </c>
      <c r="E814" s="150">
        <v>600</v>
      </c>
      <c r="F814" s="202"/>
      <c r="G814" s="146">
        <f>G815</f>
        <v>58420.9</v>
      </c>
      <c r="H814" s="146">
        <f t="shared" si="344"/>
        <v>58420.9</v>
      </c>
      <c r="I814" s="147">
        <f t="shared" si="344"/>
        <v>58420.9</v>
      </c>
      <c r="J814" s="214"/>
    </row>
    <row r="815" spans="1:10">
      <c r="A815" s="148" t="s">
        <v>81</v>
      </c>
      <c r="B815" s="149" t="s">
        <v>129</v>
      </c>
      <c r="C815" s="95" t="s">
        <v>262</v>
      </c>
      <c r="D815" s="128" t="s">
        <v>485</v>
      </c>
      <c r="E815" s="150" t="s">
        <v>82</v>
      </c>
      <c r="F815" s="202" t="s">
        <v>206</v>
      </c>
      <c r="G815" s="146">
        <v>58420.9</v>
      </c>
      <c r="H815" s="146">
        <v>58420.9</v>
      </c>
      <c r="I815" s="147">
        <v>58420.9</v>
      </c>
      <c r="J815" s="214"/>
    </row>
    <row r="816" spans="1:10" ht="105.6">
      <c r="A816" s="166" t="s">
        <v>483</v>
      </c>
      <c r="B816" s="149" t="s">
        <v>129</v>
      </c>
      <c r="C816" s="95" t="s">
        <v>262</v>
      </c>
      <c r="D816" s="128" t="s">
        <v>486</v>
      </c>
      <c r="E816" s="150"/>
      <c r="F816" s="202"/>
      <c r="G816" s="146">
        <f>G817</f>
        <v>360529</v>
      </c>
      <c r="H816" s="146">
        <f t="shared" ref="H816:I816" si="345">H817</f>
        <v>360529</v>
      </c>
      <c r="I816" s="147">
        <f t="shared" si="345"/>
        <v>360529</v>
      </c>
      <c r="J816" s="214"/>
    </row>
    <row r="817" spans="1:10" ht="26.4">
      <c r="A817" s="148" t="s">
        <v>79</v>
      </c>
      <c r="B817" s="149" t="s">
        <v>129</v>
      </c>
      <c r="C817" s="95" t="s">
        <v>262</v>
      </c>
      <c r="D817" s="128" t="s">
        <v>486</v>
      </c>
      <c r="E817" s="150" t="s">
        <v>80</v>
      </c>
      <c r="F817" s="150"/>
      <c r="G817" s="146">
        <f>G818</f>
        <v>360529</v>
      </c>
      <c r="H817" s="146">
        <f t="shared" ref="H817:I817" si="346">H818</f>
        <v>360529</v>
      </c>
      <c r="I817" s="147">
        <f t="shared" si="346"/>
        <v>360529</v>
      </c>
      <c r="J817" s="214"/>
    </row>
    <row r="818" spans="1:10">
      <c r="A818" s="148" t="s">
        <v>81</v>
      </c>
      <c r="B818" s="149" t="s">
        <v>129</v>
      </c>
      <c r="C818" s="95" t="s">
        <v>262</v>
      </c>
      <c r="D818" s="128" t="s">
        <v>486</v>
      </c>
      <c r="E818" s="150" t="s">
        <v>82</v>
      </c>
      <c r="F818" s="150">
        <v>900303</v>
      </c>
      <c r="G818" s="146">
        <v>360529</v>
      </c>
      <c r="H818" s="146">
        <v>360529</v>
      </c>
      <c r="I818" s="147">
        <v>360529</v>
      </c>
      <c r="J818" s="214"/>
    </row>
    <row r="819" spans="1:10" ht="28.5" customHeight="1">
      <c r="A819" s="148" t="s">
        <v>808</v>
      </c>
      <c r="B819" s="149" t="s">
        <v>129</v>
      </c>
      <c r="C819" s="95" t="s">
        <v>262</v>
      </c>
      <c r="D819" s="128" t="s">
        <v>692</v>
      </c>
      <c r="E819" s="150"/>
      <c r="F819" s="150"/>
      <c r="G819" s="146">
        <f>G820</f>
        <v>700</v>
      </c>
      <c r="H819" s="146">
        <f t="shared" ref="H819:I819" si="347">H820</f>
        <v>700</v>
      </c>
      <c r="I819" s="147">
        <f t="shared" si="347"/>
        <v>700</v>
      </c>
      <c r="J819" s="214"/>
    </row>
    <row r="820" spans="1:10" ht="39.6">
      <c r="A820" s="148" t="s">
        <v>63</v>
      </c>
      <c r="B820" s="149" t="s">
        <v>129</v>
      </c>
      <c r="C820" s="95" t="s">
        <v>262</v>
      </c>
      <c r="D820" s="128" t="s">
        <v>692</v>
      </c>
      <c r="E820" s="150" t="s">
        <v>64</v>
      </c>
      <c r="F820" s="150"/>
      <c r="G820" s="146">
        <f>G821</f>
        <v>700</v>
      </c>
      <c r="H820" s="146">
        <f>H821</f>
        <v>700</v>
      </c>
      <c r="I820" s="147">
        <f>I821</f>
        <v>700</v>
      </c>
      <c r="J820" s="214"/>
    </row>
    <row r="821" spans="1:10">
      <c r="A821" s="148" t="s">
        <v>77</v>
      </c>
      <c r="B821" s="149" t="s">
        <v>129</v>
      </c>
      <c r="C821" s="95" t="s">
        <v>262</v>
      </c>
      <c r="D821" s="128" t="s">
        <v>692</v>
      </c>
      <c r="E821" s="150" t="s">
        <v>78</v>
      </c>
      <c r="F821" s="150">
        <v>900303</v>
      </c>
      <c r="G821" s="146">
        <v>700</v>
      </c>
      <c r="H821" s="146">
        <v>700</v>
      </c>
      <c r="I821" s="147">
        <v>700</v>
      </c>
      <c r="J821" s="214"/>
    </row>
    <row r="822" spans="1:10" ht="26.4">
      <c r="A822" s="148" t="s">
        <v>721</v>
      </c>
      <c r="B822" s="149" t="s">
        <v>129</v>
      </c>
      <c r="C822" s="95" t="s">
        <v>262</v>
      </c>
      <c r="D822" s="128" t="s">
        <v>720</v>
      </c>
      <c r="E822" s="150"/>
      <c r="F822" s="150"/>
      <c r="G822" s="146">
        <f>G823</f>
        <v>23124</v>
      </c>
      <c r="H822" s="146">
        <f t="shared" ref="H822:I823" si="348">H823</f>
        <v>23124</v>
      </c>
      <c r="I822" s="147">
        <f t="shared" si="348"/>
        <v>23124</v>
      </c>
      <c r="J822" s="214"/>
    </row>
    <row r="823" spans="1:10" ht="26.4">
      <c r="A823" s="148" t="s">
        <v>79</v>
      </c>
      <c r="B823" s="149" t="s">
        <v>129</v>
      </c>
      <c r="C823" s="95" t="s">
        <v>262</v>
      </c>
      <c r="D823" s="128" t="s">
        <v>720</v>
      </c>
      <c r="E823" s="150" t="s">
        <v>80</v>
      </c>
      <c r="F823" s="150"/>
      <c r="G823" s="146">
        <f>G824</f>
        <v>23124</v>
      </c>
      <c r="H823" s="146">
        <f t="shared" si="348"/>
        <v>23124</v>
      </c>
      <c r="I823" s="147">
        <f t="shared" si="348"/>
        <v>23124</v>
      </c>
      <c r="J823" s="214"/>
    </row>
    <row r="824" spans="1:10">
      <c r="A824" s="148" t="s">
        <v>81</v>
      </c>
      <c r="B824" s="149" t="s">
        <v>129</v>
      </c>
      <c r="C824" s="95" t="s">
        <v>262</v>
      </c>
      <c r="D824" s="128" t="s">
        <v>720</v>
      </c>
      <c r="E824" s="150" t="s">
        <v>82</v>
      </c>
      <c r="F824" s="150">
        <v>900304</v>
      </c>
      <c r="G824" s="146">
        <v>23124</v>
      </c>
      <c r="H824" s="146">
        <v>23124</v>
      </c>
      <c r="I824" s="147">
        <v>23124</v>
      </c>
      <c r="J824" s="214"/>
    </row>
    <row r="825" spans="1:10" ht="26.4">
      <c r="A825" s="144" t="s">
        <v>487</v>
      </c>
      <c r="B825" s="137" t="s">
        <v>129</v>
      </c>
      <c r="C825" s="114" t="s">
        <v>262</v>
      </c>
      <c r="D825" s="127" t="s">
        <v>170</v>
      </c>
      <c r="E825" s="117"/>
      <c r="F825" s="152"/>
      <c r="G825" s="141">
        <f>G826</f>
        <v>1866.1</v>
      </c>
      <c r="H825" s="141">
        <f t="shared" ref="H825:I829" si="349">H826</f>
        <v>1728</v>
      </c>
      <c r="I825" s="142">
        <f t="shared" si="349"/>
        <v>1728</v>
      </c>
      <c r="J825" s="214"/>
    </row>
    <row r="826" spans="1:10">
      <c r="A826" s="144" t="s">
        <v>488</v>
      </c>
      <c r="B826" s="137" t="s">
        <v>129</v>
      </c>
      <c r="C826" s="114" t="s">
        <v>262</v>
      </c>
      <c r="D826" s="127" t="s">
        <v>171</v>
      </c>
      <c r="E826" s="117"/>
      <c r="F826" s="152"/>
      <c r="G826" s="141">
        <f>G827</f>
        <v>1866.1</v>
      </c>
      <c r="H826" s="141">
        <f t="shared" si="349"/>
        <v>1728</v>
      </c>
      <c r="I826" s="142">
        <f t="shared" si="349"/>
        <v>1728</v>
      </c>
      <c r="J826" s="214"/>
    </row>
    <row r="827" spans="1:10" ht="39.6">
      <c r="A827" s="170" t="s">
        <v>489</v>
      </c>
      <c r="B827" s="137" t="s">
        <v>129</v>
      </c>
      <c r="C827" s="114" t="s">
        <v>262</v>
      </c>
      <c r="D827" s="127" t="s">
        <v>177</v>
      </c>
      <c r="E827" s="117"/>
      <c r="F827" s="152"/>
      <c r="G827" s="141">
        <f>G828</f>
        <v>1866.1</v>
      </c>
      <c r="H827" s="141">
        <f t="shared" si="349"/>
        <v>1728</v>
      </c>
      <c r="I827" s="142">
        <f t="shared" si="349"/>
        <v>1728</v>
      </c>
      <c r="J827" s="214"/>
    </row>
    <row r="828" spans="1:10">
      <c r="A828" s="173" t="s">
        <v>204</v>
      </c>
      <c r="B828" s="149" t="s">
        <v>129</v>
      </c>
      <c r="C828" s="116" t="s">
        <v>262</v>
      </c>
      <c r="D828" s="128" t="s">
        <v>207</v>
      </c>
      <c r="E828" s="150"/>
      <c r="F828" s="150"/>
      <c r="G828" s="146">
        <f>G829</f>
        <v>1866.1</v>
      </c>
      <c r="H828" s="146">
        <f t="shared" si="349"/>
        <v>1728</v>
      </c>
      <c r="I828" s="147">
        <f t="shared" si="349"/>
        <v>1728</v>
      </c>
      <c r="J828" s="214"/>
    </row>
    <row r="829" spans="1:10" ht="26.4">
      <c r="A829" s="148" t="s">
        <v>79</v>
      </c>
      <c r="B829" s="149" t="s">
        <v>129</v>
      </c>
      <c r="C829" s="116" t="s">
        <v>262</v>
      </c>
      <c r="D829" s="128" t="s">
        <v>207</v>
      </c>
      <c r="E829" s="150">
        <v>600</v>
      </c>
      <c r="F829" s="150"/>
      <c r="G829" s="146">
        <f>G830</f>
        <v>1866.1</v>
      </c>
      <c r="H829" s="146">
        <f t="shared" si="349"/>
        <v>1728</v>
      </c>
      <c r="I829" s="147">
        <f t="shared" si="349"/>
        <v>1728</v>
      </c>
      <c r="J829" s="214"/>
    </row>
    <row r="830" spans="1:10">
      <c r="A830" s="148" t="s">
        <v>81</v>
      </c>
      <c r="B830" s="149" t="s">
        <v>129</v>
      </c>
      <c r="C830" s="116" t="s">
        <v>262</v>
      </c>
      <c r="D830" s="128" t="s">
        <v>207</v>
      </c>
      <c r="E830" s="150">
        <v>610</v>
      </c>
      <c r="F830" s="150">
        <v>900100</v>
      </c>
      <c r="G830" s="146">
        <v>1866.1</v>
      </c>
      <c r="H830" s="146">
        <v>1728</v>
      </c>
      <c r="I830" s="147">
        <v>1728</v>
      </c>
      <c r="J830" s="214"/>
    </row>
    <row r="831" spans="1:10" ht="26.4">
      <c r="A831" s="176" t="s">
        <v>495</v>
      </c>
      <c r="B831" s="73" t="s">
        <v>129</v>
      </c>
      <c r="C831" s="79" t="s">
        <v>262</v>
      </c>
      <c r="D831" s="127" t="s">
        <v>148</v>
      </c>
      <c r="E831" s="150"/>
      <c r="F831" s="150"/>
      <c r="G831" s="141">
        <f>G832</f>
        <v>562.9</v>
      </c>
      <c r="H831" s="141">
        <f>H832</f>
        <v>562.9</v>
      </c>
      <c r="I831" s="142">
        <f>I832</f>
        <v>562.9</v>
      </c>
      <c r="J831" s="214"/>
    </row>
    <row r="832" spans="1:10">
      <c r="A832" s="176" t="s">
        <v>490</v>
      </c>
      <c r="B832" s="73" t="s">
        <v>129</v>
      </c>
      <c r="C832" s="79" t="s">
        <v>262</v>
      </c>
      <c r="D832" s="127" t="s">
        <v>492</v>
      </c>
      <c r="E832" s="96"/>
      <c r="F832" s="96"/>
      <c r="G832" s="141">
        <f t="shared" ref="G832:I834" si="350">G833</f>
        <v>562.9</v>
      </c>
      <c r="H832" s="141">
        <f t="shared" si="350"/>
        <v>562.9</v>
      </c>
      <c r="I832" s="142">
        <f t="shared" si="350"/>
        <v>562.9</v>
      </c>
      <c r="J832" s="214"/>
    </row>
    <row r="833" spans="1:11" ht="26.4">
      <c r="A833" s="168" t="s">
        <v>491</v>
      </c>
      <c r="B833" s="84" t="s">
        <v>129</v>
      </c>
      <c r="C833" s="79" t="s">
        <v>262</v>
      </c>
      <c r="D833" s="127" t="s">
        <v>493</v>
      </c>
      <c r="E833" s="152"/>
      <c r="F833" s="152"/>
      <c r="G833" s="141">
        <f t="shared" si="350"/>
        <v>562.9</v>
      </c>
      <c r="H833" s="141">
        <f t="shared" si="350"/>
        <v>562.9</v>
      </c>
      <c r="I833" s="142">
        <f t="shared" si="350"/>
        <v>562.9</v>
      </c>
      <c r="J833" s="214"/>
    </row>
    <row r="834" spans="1:11" ht="26.4">
      <c r="A834" s="188" t="s">
        <v>818</v>
      </c>
      <c r="B834" s="149" t="s">
        <v>129</v>
      </c>
      <c r="C834" s="95" t="s">
        <v>262</v>
      </c>
      <c r="D834" s="161" t="s">
        <v>494</v>
      </c>
      <c r="E834" s="150"/>
      <c r="F834" s="150"/>
      <c r="G834" s="146">
        <f t="shared" si="350"/>
        <v>562.9</v>
      </c>
      <c r="H834" s="146">
        <f t="shared" si="350"/>
        <v>562.9</v>
      </c>
      <c r="I834" s="147">
        <f t="shared" si="350"/>
        <v>562.9</v>
      </c>
      <c r="J834" s="214"/>
      <c r="K834" s="124"/>
    </row>
    <row r="835" spans="1:11" ht="26.4">
      <c r="A835" s="148" t="s">
        <v>79</v>
      </c>
      <c r="B835" s="149" t="s">
        <v>129</v>
      </c>
      <c r="C835" s="95" t="s">
        <v>262</v>
      </c>
      <c r="D835" s="161" t="s">
        <v>494</v>
      </c>
      <c r="E835" s="150" t="s">
        <v>80</v>
      </c>
      <c r="F835" s="150"/>
      <c r="G835" s="146">
        <f>G836</f>
        <v>562.9</v>
      </c>
      <c r="H835" s="146">
        <f>H836</f>
        <v>562.9</v>
      </c>
      <c r="I835" s="147">
        <f>I836</f>
        <v>562.9</v>
      </c>
      <c r="J835" s="214"/>
    </row>
    <row r="836" spans="1:11">
      <c r="A836" s="148" t="s">
        <v>81</v>
      </c>
      <c r="B836" s="149" t="s">
        <v>129</v>
      </c>
      <c r="C836" s="95" t="s">
        <v>262</v>
      </c>
      <c r="D836" s="161" t="s">
        <v>494</v>
      </c>
      <c r="E836" s="150" t="s">
        <v>82</v>
      </c>
      <c r="F836" s="150">
        <v>900100</v>
      </c>
      <c r="G836" s="146">
        <v>562.9</v>
      </c>
      <c r="H836" s="146">
        <v>562.9</v>
      </c>
      <c r="I836" s="147">
        <v>562.9</v>
      </c>
      <c r="J836" s="214"/>
    </row>
    <row r="837" spans="1:11">
      <c r="A837" s="151" t="s">
        <v>131</v>
      </c>
      <c r="B837" s="137" t="s">
        <v>129</v>
      </c>
      <c r="C837" s="70" t="s">
        <v>258</v>
      </c>
      <c r="D837" s="160"/>
      <c r="E837" s="152"/>
      <c r="F837" s="152"/>
      <c r="G837" s="141">
        <f>G838+G932+G940</f>
        <v>1192046.8000000003</v>
      </c>
      <c r="H837" s="141">
        <f>H838+H932+H940</f>
        <v>1118423.5000000002</v>
      </c>
      <c r="I837" s="142">
        <f>I838+I932+I940</f>
        <v>1106988.3000000003</v>
      </c>
      <c r="J837" s="214"/>
    </row>
    <row r="838" spans="1:11">
      <c r="A838" s="106" t="s">
        <v>257</v>
      </c>
      <c r="B838" s="71" t="s">
        <v>129</v>
      </c>
      <c r="C838" s="70" t="s">
        <v>258</v>
      </c>
      <c r="D838" s="127" t="s">
        <v>182</v>
      </c>
      <c r="E838" s="71"/>
      <c r="F838" s="71"/>
      <c r="G838" s="141">
        <f>G839</f>
        <v>1188542.2000000002</v>
      </c>
      <c r="H838" s="141">
        <f t="shared" ref="H838:I838" si="351">H839</f>
        <v>1114917.9000000001</v>
      </c>
      <c r="I838" s="142">
        <f t="shared" si="351"/>
        <v>1103482.7000000002</v>
      </c>
      <c r="J838" s="214"/>
    </row>
    <row r="839" spans="1:11">
      <c r="A839" s="109" t="s">
        <v>132</v>
      </c>
      <c r="B839" s="137" t="s">
        <v>129</v>
      </c>
      <c r="C839" s="70" t="s">
        <v>258</v>
      </c>
      <c r="D839" s="127" t="s">
        <v>246</v>
      </c>
      <c r="E839" s="152"/>
      <c r="F839" s="152"/>
      <c r="G839" s="141">
        <f>G840+G902+G926+G917</f>
        <v>1188542.2000000002</v>
      </c>
      <c r="H839" s="141">
        <f>H840+H902+H926+H917</f>
        <v>1114917.9000000001</v>
      </c>
      <c r="I839" s="142">
        <f>I840+I902+I926+I917</f>
        <v>1103482.7000000002</v>
      </c>
      <c r="J839" s="214"/>
    </row>
    <row r="840" spans="1:11" ht="26.4">
      <c r="A840" s="157" t="s">
        <v>479</v>
      </c>
      <c r="B840" s="137" t="s">
        <v>129</v>
      </c>
      <c r="C840" s="70" t="s">
        <v>258</v>
      </c>
      <c r="D840" s="127" t="s">
        <v>480</v>
      </c>
      <c r="E840" s="152"/>
      <c r="F840" s="152"/>
      <c r="G840" s="141">
        <f>G841+G857+G862+G867+G882+G875+G889+G897+G894+G872+G852</f>
        <v>1077309.6000000001</v>
      </c>
      <c r="H840" s="141">
        <f t="shared" ref="H840:I840" si="352">H841+H857+H862+H867+H882+H875+H889+H897+H894+H872+H852</f>
        <v>1003726.4</v>
      </c>
      <c r="I840" s="142">
        <f t="shared" si="352"/>
        <v>1005019.4</v>
      </c>
      <c r="J840" s="214"/>
    </row>
    <row r="841" spans="1:11" ht="39.6">
      <c r="A841" s="169" t="s">
        <v>481</v>
      </c>
      <c r="B841" s="149" t="s">
        <v>129</v>
      </c>
      <c r="C841" s="98" t="s">
        <v>258</v>
      </c>
      <c r="D841" s="128" t="s">
        <v>484</v>
      </c>
      <c r="E841" s="87"/>
      <c r="F841" s="87"/>
      <c r="G841" s="146">
        <f>G842+G844+G848+G850+G846</f>
        <v>117490</v>
      </c>
      <c r="H841" s="146">
        <f t="shared" ref="H841:I841" si="353">H842+H844+H848+H850+H846</f>
        <v>123415.5</v>
      </c>
      <c r="I841" s="147">
        <f t="shared" si="353"/>
        <v>123415.5</v>
      </c>
      <c r="J841" s="214"/>
    </row>
    <row r="842" spans="1:11" ht="39.6">
      <c r="A842" s="148" t="s">
        <v>63</v>
      </c>
      <c r="B842" s="149" t="s">
        <v>129</v>
      </c>
      <c r="C842" s="98" t="s">
        <v>258</v>
      </c>
      <c r="D842" s="128" t="s">
        <v>484</v>
      </c>
      <c r="E842" s="150" t="s">
        <v>64</v>
      </c>
      <c r="F842" s="150"/>
      <c r="G842" s="146">
        <f>G843</f>
        <v>7810.4</v>
      </c>
      <c r="H842" s="146">
        <f t="shared" ref="H842:I842" si="354">H843</f>
        <v>7810.4</v>
      </c>
      <c r="I842" s="147">
        <f t="shared" si="354"/>
        <v>7810.4</v>
      </c>
      <c r="J842" s="214"/>
    </row>
    <row r="843" spans="1:11">
      <c r="A843" s="148" t="s">
        <v>77</v>
      </c>
      <c r="B843" s="149" t="s">
        <v>129</v>
      </c>
      <c r="C843" s="98" t="s">
        <v>258</v>
      </c>
      <c r="D843" s="128" t="s">
        <v>484</v>
      </c>
      <c r="E843" s="150" t="s">
        <v>78</v>
      </c>
      <c r="F843" s="202" t="s">
        <v>206</v>
      </c>
      <c r="G843" s="146">
        <v>7810.4</v>
      </c>
      <c r="H843" s="146">
        <v>7810.4</v>
      </c>
      <c r="I843" s="147">
        <v>7810.4</v>
      </c>
      <c r="J843" s="214"/>
    </row>
    <row r="844" spans="1:11">
      <c r="A844" s="148" t="s">
        <v>68</v>
      </c>
      <c r="B844" s="149" t="s">
        <v>129</v>
      </c>
      <c r="C844" s="98" t="s">
        <v>258</v>
      </c>
      <c r="D844" s="128" t="s">
        <v>484</v>
      </c>
      <c r="E844" s="150" t="s">
        <v>69</v>
      </c>
      <c r="F844" s="202"/>
      <c r="G844" s="146">
        <f>G845</f>
        <v>4468.1000000000004</v>
      </c>
      <c r="H844" s="146">
        <f t="shared" ref="H844:I844" si="355">H845</f>
        <v>4009</v>
      </c>
      <c r="I844" s="147">
        <f t="shared" si="355"/>
        <v>4009</v>
      </c>
      <c r="J844" s="214"/>
    </row>
    <row r="845" spans="1:11" ht="26.4">
      <c r="A845" s="148" t="s">
        <v>70</v>
      </c>
      <c r="B845" s="149" t="s">
        <v>129</v>
      </c>
      <c r="C845" s="98" t="s">
        <v>258</v>
      </c>
      <c r="D845" s="128" t="s">
        <v>484</v>
      </c>
      <c r="E845" s="150" t="s">
        <v>71</v>
      </c>
      <c r="F845" s="202" t="s">
        <v>206</v>
      </c>
      <c r="G845" s="146">
        <v>4468.1000000000004</v>
      </c>
      <c r="H845" s="192">
        <v>4009</v>
      </c>
      <c r="I845" s="193">
        <v>4009</v>
      </c>
      <c r="J845" s="214"/>
    </row>
    <row r="846" spans="1:11">
      <c r="A846" s="148" t="s">
        <v>111</v>
      </c>
      <c r="B846" s="149" t="s">
        <v>129</v>
      </c>
      <c r="C846" s="98" t="s">
        <v>258</v>
      </c>
      <c r="D846" s="128" t="s">
        <v>484</v>
      </c>
      <c r="E846" s="150">
        <v>300</v>
      </c>
      <c r="F846" s="202"/>
      <c r="G846" s="146">
        <f>G847</f>
        <v>622.1</v>
      </c>
      <c r="H846" s="146">
        <f t="shared" ref="H846:I846" si="356">H847</f>
        <v>622.1</v>
      </c>
      <c r="I846" s="147">
        <f t="shared" si="356"/>
        <v>622.1</v>
      </c>
      <c r="J846" s="214"/>
    </row>
    <row r="847" spans="1:11">
      <c r="A847" s="148" t="s">
        <v>115</v>
      </c>
      <c r="B847" s="149" t="s">
        <v>129</v>
      </c>
      <c r="C847" s="98" t="s">
        <v>258</v>
      </c>
      <c r="D847" s="128" t="s">
        <v>484</v>
      </c>
      <c r="E847" s="150">
        <v>320</v>
      </c>
      <c r="F847" s="202" t="s">
        <v>206</v>
      </c>
      <c r="G847" s="146">
        <v>622.1</v>
      </c>
      <c r="H847" s="146">
        <v>622.1</v>
      </c>
      <c r="I847" s="147">
        <v>622.1</v>
      </c>
      <c r="J847" s="214"/>
    </row>
    <row r="848" spans="1:11" ht="26.4">
      <c r="A848" s="148" t="s">
        <v>79</v>
      </c>
      <c r="B848" s="149" t="s">
        <v>129</v>
      </c>
      <c r="C848" s="98" t="s">
        <v>258</v>
      </c>
      <c r="D848" s="128" t="s">
        <v>484</v>
      </c>
      <c r="E848" s="150" t="s">
        <v>80</v>
      </c>
      <c r="F848" s="202"/>
      <c r="G848" s="146">
        <f>G849</f>
        <v>104201.4</v>
      </c>
      <c r="H848" s="146">
        <f t="shared" ref="H848:I848" si="357">H849</f>
        <v>110586</v>
      </c>
      <c r="I848" s="147">
        <f t="shared" si="357"/>
        <v>110586</v>
      </c>
      <c r="J848" s="214"/>
    </row>
    <row r="849" spans="1:10">
      <c r="A849" s="148" t="s">
        <v>81</v>
      </c>
      <c r="B849" s="149" t="s">
        <v>129</v>
      </c>
      <c r="C849" s="98" t="s">
        <v>258</v>
      </c>
      <c r="D849" s="128" t="s">
        <v>484</v>
      </c>
      <c r="E849" s="150" t="s">
        <v>82</v>
      </c>
      <c r="F849" s="202" t="s">
        <v>206</v>
      </c>
      <c r="G849" s="146">
        <v>104201.4</v>
      </c>
      <c r="H849" s="146">
        <v>110586</v>
      </c>
      <c r="I849" s="147">
        <v>110586</v>
      </c>
      <c r="J849" s="214"/>
    </row>
    <row r="850" spans="1:10">
      <c r="A850" s="148" t="s">
        <v>72</v>
      </c>
      <c r="B850" s="88" t="s">
        <v>129</v>
      </c>
      <c r="C850" s="98" t="s">
        <v>258</v>
      </c>
      <c r="D850" s="128" t="s">
        <v>484</v>
      </c>
      <c r="E850" s="150" t="s">
        <v>73</v>
      </c>
      <c r="F850" s="202"/>
      <c r="G850" s="146">
        <f>G851</f>
        <v>388</v>
      </c>
      <c r="H850" s="146">
        <f t="shared" ref="H850:I850" si="358">H851</f>
        <v>388</v>
      </c>
      <c r="I850" s="147">
        <f t="shared" si="358"/>
        <v>388</v>
      </c>
      <c r="J850" s="214"/>
    </row>
    <row r="851" spans="1:10">
      <c r="A851" s="148" t="s">
        <v>74</v>
      </c>
      <c r="B851" s="75" t="s">
        <v>129</v>
      </c>
      <c r="C851" s="98" t="s">
        <v>258</v>
      </c>
      <c r="D851" s="128" t="s">
        <v>484</v>
      </c>
      <c r="E851" s="150" t="s">
        <v>75</v>
      </c>
      <c r="F851" s="202" t="s">
        <v>206</v>
      </c>
      <c r="G851" s="146">
        <v>388</v>
      </c>
      <c r="H851" s="146">
        <v>388</v>
      </c>
      <c r="I851" s="147">
        <v>388</v>
      </c>
      <c r="J851" s="214"/>
    </row>
    <row r="852" spans="1:10" ht="52.8">
      <c r="A852" s="166" t="s">
        <v>842</v>
      </c>
      <c r="B852" s="75" t="s">
        <v>129</v>
      </c>
      <c r="C852" s="98" t="s">
        <v>258</v>
      </c>
      <c r="D852" s="128" t="s">
        <v>843</v>
      </c>
      <c r="E852" s="150"/>
      <c r="F852" s="202"/>
      <c r="G852" s="146">
        <f>G853+G855</f>
        <v>70830.600000000006</v>
      </c>
      <c r="H852" s="146">
        <f>H853+H855</f>
        <v>0</v>
      </c>
      <c r="I852" s="147">
        <f>I853+I855</f>
        <v>0</v>
      </c>
      <c r="J852" s="214"/>
    </row>
    <row r="853" spans="1:10">
      <c r="A853" s="148" t="s">
        <v>68</v>
      </c>
      <c r="B853" s="75" t="s">
        <v>129</v>
      </c>
      <c r="C853" s="98" t="s">
        <v>258</v>
      </c>
      <c r="D853" s="128" t="s">
        <v>843</v>
      </c>
      <c r="E853" s="150" t="s">
        <v>69</v>
      </c>
      <c r="F853" s="202"/>
      <c r="G853" s="146">
        <f>G854</f>
        <v>36901</v>
      </c>
      <c r="H853" s="146">
        <f>H854</f>
        <v>0</v>
      </c>
      <c r="I853" s="147">
        <f>I854</f>
        <v>0</v>
      </c>
      <c r="J853" s="214"/>
    </row>
    <row r="854" spans="1:10" ht="26.4">
      <c r="A854" s="148" t="s">
        <v>70</v>
      </c>
      <c r="B854" s="75" t="s">
        <v>129</v>
      </c>
      <c r="C854" s="98" t="s">
        <v>258</v>
      </c>
      <c r="D854" s="128" t="s">
        <v>843</v>
      </c>
      <c r="E854" s="150" t="s">
        <v>71</v>
      </c>
      <c r="F854" s="202" t="s">
        <v>206</v>
      </c>
      <c r="G854" s="146">
        <v>36901</v>
      </c>
      <c r="H854" s="146">
        <v>0</v>
      </c>
      <c r="I854" s="147">
        <v>0</v>
      </c>
      <c r="J854" s="214"/>
    </row>
    <row r="855" spans="1:10" ht="26.4">
      <c r="A855" s="148" t="s">
        <v>79</v>
      </c>
      <c r="B855" s="75" t="s">
        <v>129</v>
      </c>
      <c r="C855" s="98" t="s">
        <v>258</v>
      </c>
      <c r="D855" s="128" t="s">
        <v>843</v>
      </c>
      <c r="E855" s="150" t="s">
        <v>80</v>
      </c>
      <c r="F855" s="202"/>
      <c r="G855" s="146">
        <f>G856</f>
        <v>33929.599999999999</v>
      </c>
      <c r="H855" s="146">
        <f>H856</f>
        <v>0</v>
      </c>
      <c r="I855" s="147">
        <f>I856</f>
        <v>0</v>
      </c>
      <c r="J855" s="214"/>
    </row>
    <row r="856" spans="1:10">
      <c r="A856" s="148" t="s">
        <v>81</v>
      </c>
      <c r="B856" s="75" t="s">
        <v>129</v>
      </c>
      <c r="C856" s="98" t="s">
        <v>258</v>
      </c>
      <c r="D856" s="128" t="s">
        <v>843</v>
      </c>
      <c r="E856" s="150" t="s">
        <v>82</v>
      </c>
      <c r="F856" s="202" t="s">
        <v>206</v>
      </c>
      <c r="G856" s="146">
        <v>33929.599999999999</v>
      </c>
      <c r="H856" s="146">
        <v>0</v>
      </c>
      <c r="I856" s="147">
        <v>0</v>
      </c>
      <c r="J856" s="214"/>
    </row>
    <row r="857" spans="1:10" ht="52.8">
      <c r="A857" s="166" t="s">
        <v>482</v>
      </c>
      <c r="B857" s="149" t="s">
        <v>129</v>
      </c>
      <c r="C857" s="98" t="s">
        <v>258</v>
      </c>
      <c r="D857" s="128" t="s">
        <v>485</v>
      </c>
      <c r="E857" s="150"/>
      <c r="F857" s="202"/>
      <c r="G857" s="146">
        <f>G858+G860</f>
        <v>56257.4</v>
      </c>
      <c r="H857" s="146">
        <f t="shared" ref="H857:I857" si="359">H858+H860</f>
        <v>56257.4</v>
      </c>
      <c r="I857" s="147">
        <f t="shared" si="359"/>
        <v>56257.4</v>
      </c>
      <c r="J857" s="214"/>
    </row>
    <row r="858" spans="1:10">
      <c r="A858" s="148" t="s">
        <v>68</v>
      </c>
      <c r="B858" s="149" t="s">
        <v>129</v>
      </c>
      <c r="C858" s="98" t="s">
        <v>258</v>
      </c>
      <c r="D858" s="128" t="s">
        <v>485</v>
      </c>
      <c r="E858" s="150" t="s">
        <v>69</v>
      </c>
      <c r="F858" s="202"/>
      <c r="G858" s="146">
        <f>G859</f>
        <v>4327.5</v>
      </c>
      <c r="H858" s="146">
        <f t="shared" ref="H858:I858" si="360">H859</f>
        <v>4327.5</v>
      </c>
      <c r="I858" s="147">
        <f t="shared" si="360"/>
        <v>4327.5</v>
      </c>
      <c r="J858" s="214"/>
    </row>
    <row r="859" spans="1:10" ht="26.4">
      <c r="A859" s="148" t="s">
        <v>70</v>
      </c>
      <c r="B859" s="149" t="s">
        <v>129</v>
      </c>
      <c r="C859" s="98" t="s">
        <v>258</v>
      </c>
      <c r="D859" s="128" t="s">
        <v>485</v>
      </c>
      <c r="E859" s="150" t="s">
        <v>71</v>
      </c>
      <c r="F859" s="202" t="s">
        <v>206</v>
      </c>
      <c r="G859" s="146">
        <v>4327.5</v>
      </c>
      <c r="H859" s="146">
        <v>4327.5</v>
      </c>
      <c r="I859" s="147">
        <v>4327.5</v>
      </c>
      <c r="J859" s="214"/>
    </row>
    <row r="860" spans="1:10" ht="26.4">
      <c r="A860" s="148" t="s">
        <v>79</v>
      </c>
      <c r="B860" s="149" t="s">
        <v>129</v>
      </c>
      <c r="C860" s="98" t="s">
        <v>258</v>
      </c>
      <c r="D860" s="128" t="s">
        <v>485</v>
      </c>
      <c r="E860" s="150" t="s">
        <v>80</v>
      </c>
      <c r="F860" s="202"/>
      <c r="G860" s="146">
        <f>G861</f>
        <v>51929.9</v>
      </c>
      <c r="H860" s="146">
        <f t="shared" ref="H860:I860" si="361">H861</f>
        <v>51929.9</v>
      </c>
      <c r="I860" s="147">
        <f t="shared" si="361"/>
        <v>51929.9</v>
      </c>
      <c r="J860" s="214"/>
    </row>
    <row r="861" spans="1:10">
      <c r="A861" s="148" t="s">
        <v>81</v>
      </c>
      <c r="B861" s="88" t="s">
        <v>129</v>
      </c>
      <c r="C861" s="98" t="s">
        <v>258</v>
      </c>
      <c r="D861" s="128" t="s">
        <v>485</v>
      </c>
      <c r="E861" s="150" t="s">
        <v>82</v>
      </c>
      <c r="F861" s="202" t="s">
        <v>206</v>
      </c>
      <c r="G861" s="146">
        <v>51929.9</v>
      </c>
      <c r="H861" s="146">
        <v>51929.9</v>
      </c>
      <c r="I861" s="147">
        <v>51929.9</v>
      </c>
      <c r="J861" s="214"/>
    </row>
    <row r="862" spans="1:10" ht="52.8">
      <c r="A862" s="166" t="s">
        <v>496</v>
      </c>
      <c r="B862" s="75" t="s">
        <v>129</v>
      </c>
      <c r="C862" s="98" t="s">
        <v>258</v>
      </c>
      <c r="D862" s="128" t="s">
        <v>498</v>
      </c>
      <c r="E862" s="150"/>
      <c r="F862" s="202"/>
      <c r="G862" s="146">
        <f t="shared" ref="G862" si="362">G863+G865</f>
        <v>7286</v>
      </c>
      <c r="H862" s="146">
        <f t="shared" ref="H862:I862" si="363">H863+H865</f>
        <v>7286</v>
      </c>
      <c r="I862" s="147">
        <f t="shared" si="363"/>
        <v>7286</v>
      </c>
      <c r="J862" s="214"/>
    </row>
    <row r="863" spans="1:10">
      <c r="A863" s="148" t="s">
        <v>68</v>
      </c>
      <c r="B863" s="75" t="s">
        <v>129</v>
      </c>
      <c r="C863" s="98" t="s">
        <v>258</v>
      </c>
      <c r="D863" s="128" t="s">
        <v>498</v>
      </c>
      <c r="E863" s="150" t="s">
        <v>69</v>
      </c>
      <c r="F863" s="202"/>
      <c r="G863" s="146">
        <f>G864</f>
        <v>2833.6</v>
      </c>
      <c r="H863" s="146">
        <f t="shared" ref="H863:I863" si="364">H864</f>
        <v>2833.6</v>
      </c>
      <c r="I863" s="147">
        <f t="shared" si="364"/>
        <v>2833.6</v>
      </c>
      <c r="J863" s="214"/>
    </row>
    <row r="864" spans="1:10" ht="26.4">
      <c r="A864" s="148" t="s">
        <v>70</v>
      </c>
      <c r="B864" s="149" t="s">
        <v>129</v>
      </c>
      <c r="C864" s="98" t="s">
        <v>258</v>
      </c>
      <c r="D864" s="128" t="s">
        <v>498</v>
      </c>
      <c r="E864" s="150" t="s">
        <v>71</v>
      </c>
      <c r="F864" s="202" t="s">
        <v>206</v>
      </c>
      <c r="G864" s="146">
        <v>2833.6</v>
      </c>
      <c r="H864" s="146">
        <v>2833.6</v>
      </c>
      <c r="I864" s="147">
        <v>2833.6</v>
      </c>
      <c r="J864" s="214"/>
    </row>
    <row r="865" spans="1:10" ht="26.4">
      <c r="A865" s="148" t="s">
        <v>79</v>
      </c>
      <c r="B865" s="75" t="s">
        <v>129</v>
      </c>
      <c r="C865" s="98" t="s">
        <v>258</v>
      </c>
      <c r="D865" s="128" t="s">
        <v>498</v>
      </c>
      <c r="E865" s="150" t="s">
        <v>80</v>
      </c>
      <c r="F865" s="202"/>
      <c r="G865" s="146">
        <f>G866</f>
        <v>4452.3999999999996</v>
      </c>
      <c r="H865" s="146">
        <f t="shared" ref="H865:I865" si="365">H866</f>
        <v>4452.3999999999996</v>
      </c>
      <c r="I865" s="147">
        <f t="shared" si="365"/>
        <v>4452.3999999999996</v>
      </c>
      <c r="J865" s="214"/>
    </row>
    <row r="866" spans="1:10">
      <c r="A866" s="148" t="s">
        <v>81</v>
      </c>
      <c r="B866" s="75" t="s">
        <v>129</v>
      </c>
      <c r="C866" s="98" t="s">
        <v>258</v>
      </c>
      <c r="D866" s="128" t="s">
        <v>498</v>
      </c>
      <c r="E866" s="150" t="s">
        <v>82</v>
      </c>
      <c r="F866" s="202" t="s">
        <v>206</v>
      </c>
      <c r="G866" s="146">
        <v>4452.3999999999996</v>
      </c>
      <c r="H866" s="146">
        <v>4452.3999999999996</v>
      </c>
      <c r="I866" s="147">
        <v>4452.3999999999996</v>
      </c>
      <c r="J866" s="214"/>
    </row>
    <row r="867" spans="1:10" ht="52.8">
      <c r="A867" s="169" t="s">
        <v>497</v>
      </c>
      <c r="B867" s="149" t="s">
        <v>129</v>
      </c>
      <c r="C867" s="98" t="s">
        <v>258</v>
      </c>
      <c r="D867" s="128" t="s">
        <v>499</v>
      </c>
      <c r="E867" s="150"/>
      <c r="F867" s="202"/>
      <c r="G867" s="146">
        <f>G870+G868</f>
        <v>3380</v>
      </c>
      <c r="H867" s="146">
        <f t="shared" ref="H867:I867" si="366">H870+H868</f>
        <v>3380</v>
      </c>
      <c r="I867" s="147">
        <f t="shared" si="366"/>
        <v>3380</v>
      </c>
      <c r="J867" s="214"/>
    </row>
    <row r="868" spans="1:10" ht="39.6">
      <c r="A868" s="169" t="s">
        <v>63</v>
      </c>
      <c r="B868" s="149" t="s">
        <v>129</v>
      </c>
      <c r="C868" s="98" t="s">
        <v>258</v>
      </c>
      <c r="D868" s="128" t="s">
        <v>499</v>
      </c>
      <c r="E868" s="150" t="s">
        <v>64</v>
      </c>
      <c r="F868" s="202"/>
      <c r="G868" s="146">
        <f>G869</f>
        <v>300</v>
      </c>
      <c r="H868" s="146">
        <f t="shared" ref="H868:I868" si="367">H869</f>
        <v>300</v>
      </c>
      <c r="I868" s="147">
        <f t="shared" si="367"/>
        <v>300</v>
      </c>
      <c r="J868" s="214"/>
    </row>
    <row r="869" spans="1:10">
      <c r="A869" s="169" t="s">
        <v>77</v>
      </c>
      <c r="B869" s="149" t="s">
        <v>129</v>
      </c>
      <c r="C869" s="98" t="s">
        <v>258</v>
      </c>
      <c r="D869" s="128" t="s">
        <v>499</v>
      </c>
      <c r="E869" s="150" t="s">
        <v>78</v>
      </c>
      <c r="F869" s="150">
        <v>900100</v>
      </c>
      <c r="G869" s="146">
        <v>300</v>
      </c>
      <c r="H869" s="146">
        <v>300</v>
      </c>
      <c r="I869" s="147">
        <v>300</v>
      </c>
      <c r="J869" s="214"/>
    </row>
    <row r="870" spans="1:10">
      <c r="A870" s="148" t="s">
        <v>111</v>
      </c>
      <c r="B870" s="149" t="s">
        <v>129</v>
      </c>
      <c r="C870" s="98" t="s">
        <v>258</v>
      </c>
      <c r="D870" s="128" t="s">
        <v>499</v>
      </c>
      <c r="E870" s="150">
        <v>300</v>
      </c>
      <c r="F870" s="202"/>
      <c r="G870" s="146">
        <f t="shared" ref="G870:I870" si="368">G871</f>
        <v>3080</v>
      </c>
      <c r="H870" s="146">
        <f t="shared" si="368"/>
        <v>3080</v>
      </c>
      <c r="I870" s="147">
        <f t="shared" si="368"/>
        <v>3080</v>
      </c>
      <c r="J870" s="214"/>
    </row>
    <row r="871" spans="1:10">
      <c r="A871" s="148" t="s">
        <v>786</v>
      </c>
      <c r="B871" s="149" t="s">
        <v>129</v>
      </c>
      <c r="C871" s="98" t="s">
        <v>258</v>
      </c>
      <c r="D871" s="128" t="s">
        <v>499</v>
      </c>
      <c r="E871" s="150">
        <v>350</v>
      </c>
      <c r="F871" s="202" t="s">
        <v>206</v>
      </c>
      <c r="G871" s="146">
        <v>3080</v>
      </c>
      <c r="H871" s="146">
        <v>3080</v>
      </c>
      <c r="I871" s="147">
        <v>3080</v>
      </c>
      <c r="J871" s="214"/>
    </row>
    <row r="872" spans="1:10" ht="26.4">
      <c r="A872" s="148" t="s">
        <v>725</v>
      </c>
      <c r="B872" s="149" t="s">
        <v>129</v>
      </c>
      <c r="C872" s="98" t="s">
        <v>258</v>
      </c>
      <c r="D872" s="128" t="s">
        <v>726</v>
      </c>
      <c r="E872" s="150"/>
      <c r="F872" s="150"/>
      <c r="G872" s="146">
        <f>G873</f>
        <v>31069</v>
      </c>
      <c r="H872" s="146">
        <f t="shared" ref="H872:I873" si="369">H873</f>
        <v>32312</v>
      </c>
      <c r="I872" s="147">
        <f t="shared" si="369"/>
        <v>33605</v>
      </c>
      <c r="J872" s="214"/>
    </row>
    <row r="873" spans="1:10" ht="26.4">
      <c r="A873" s="148" t="s">
        <v>79</v>
      </c>
      <c r="B873" s="149" t="s">
        <v>129</v>
      </c>
      <c r="C873" s="98" t="s">
        <v>258</v>
      </c>
      <c r="D873" s="128" t="s">
        <v>726</v>
      </c>
      <c r="E873" s="150" t="s">
        <v>80</v>
      </c>
      <c r="F873" s="150"/>
      <c r="G873" s="146">
        <f>G874</f>
        <v>31069</v>
      </c>
      <c r="H873" s="146">
        <f t="shared" si="369"/>
        <v>32312</v>
      </c>
      <c r="I873" s="147">
        <f t="shared" si="369"/>
        <v>33605</v>
      </c>
      <c r="J873" s="214"/>
    </row>
    <row r="874" spans="1:10">
      <c r="A874" s="148" t="s">
        <v>81</v>
      </c>
      <c r="B874" s="149" t="s">
        <v>129</v>
      </c>
      <c r="C874" s="98" t="s">
        <v>258</v>
      </c>
      <c r="D874" s="128" t="s">
        <v>726</v>
      </c>
      <c r="E874" s="150" t="s">
        <v>82</v>
      </c>
      <c r="F874" s="150">
        <v>900100</v>
      </c>
      <c r="G874" s="146">
        <v>31069</v>
      </c>
      <c r="H874" s="146">
        <v>32312</v>
      </c>
      <c r="I874" s="147">
        <v>33605</v>
      </c>
      <c r="J874" s="214"/>
    </row>
    <row r="875" spans="1:10" ht="26.4">
      <c r="A875" s="148" t="s">
        <v>500</v>
      </c>
      <c r="B875" s="149" t="s">
        <v>129</v>
      </c>
      <c r="C875" s="98" t="s">
        <v>258</v>
      </c>
      <c r="D875" s="128" t="s">
        <v>501</v>
      </c>
      <c r="E875" s="150"/>
      <c r="F875" s="150"/>
      <c r="G875" s="146">
        <f>G876+G878+G880</f>
        <v>24276.600000000002</v>
      </c>
      <c r="H875" s="146">
        <f t="shared" ref="H875:I875" si="370">H876+H878+H880</f>
        <v>18418.5</v>
      </c>
      <c r="I875" s="147">
        <f t="shared" si="370"/>
        <v>18418.5</v>
      </c>
      <c r="J875" s="214"/>
    </row>
    <row r="876" spans="1:10">
      <c r="A876" s="148" t="s">
        <v>68</v>
      </c>
      <c r="B876" s="149" t="s">
        <v>129</v>
      </c>
      <c r="C876" s="98" t="s">
        <v>258</v>
      </c>
      <c r="D876" s="128" t="s">
        <v>501</v>
      </c>
      <c r="E876" s="150" t="s">
        <v>69</v>
      </c>
      <c r="F876" s="150"/>
      <c r="G876" s="146">
        <f>G877</f>
        <v>3374.4</v>
      </c>
      <c r="H876" s="146">
        <f t="shared" ref="H876:I876" si="371">H877</f>
        <v>2531.3000000000002</v>
      </c>
      <c r="I876" s="147">
        <f t="shared" si="371"/>
        <v>2531.3000000000002</v>
      </c>
      <c r="J876" s="214"/>
    </row>
    <row r="877" spans="1:10" ht="26.4">
      <c r="A877" s="148" t="s">
        <v>70</v>
      </c>
      <c r="B877" s="149" t="s">
        <v>129</v>
      </c>
      <c r="C877" s="98" t="s">
        <v>258</v>
      </c>
      <c r="D877" s="128" t="s">
        <v>501</v>
      </c>
      <c r="E877" s="150" t="s">
        <v>71</v>
      </c>
      <c r="F877" s="202" t="s">
        <v>206</v>
      </c>
      <c r="G877" s="146">
        <v>3374.4</v>
      </c>
      <c r="H877" s="192">
        <v>2531.3000000000002</v>
      </c>
      <c r="I877" s="193">
        <v>2531.3000000000002</v>
      </c>
      <c r="J877" s="214"/>
    </row>
    <row r="878" spans="1:10" ht="26.4">
      <c r="A878" s="148" t="s">
        <v>79</v>
      </c>
      <c r="B878" s="149" t="s">
        <v>129</v>
      </c>
      <c r="C878" s="98" t="s">
        <v>258</v>
      </c>
      <c r="D878" s="128" t="s">
        <v>501</v>
      </c>
      <c r="E878" s="150" t="s">
        <v>80</v>
      </c>
      <c r="F878" s="150"/>
      <c r="G878" s="146">
        <f>G879</f>
        <v>20899.3</v>
      </c>
      <c r="H878" s="146">
        <f t="shared" ref="H878:I878" si="372">H879</f>
        <v>15884.3</v>
      </c>
      <c r="I878" s="147">
        <f t="shared" si="372"/>
        <v>15884.3</v>
      </c>
      <c r="J878" s="214"/>
    </row>
    <row r="879" spans="1:10">
      <c r="A879" s="148" t="s">
        <v>81</v>
      </c>
      <c r="B879" s="149" t="s">
        <v>129</v>
      </c>
      <c r="C879" s="98" t="s">
        <v>258</v>
      </c>
      <c r="D879" s="128" t="s">
        <v>501</v>
      </c>
      <c r="E879" s="150" t="s">
        <v>82</v>
      </c>
      <c r="F879" s="202" t="s">
        <v>206</v>
      </c>
      <c r="G879" s="146">
        <v>20899.3</v>
      </c>
      <c r="H879" s="192">
        <v>15884.3</v>
      </c>
      <c r="I879" s="193">
        <v>15884.3</v>
      </c>
      <c r="J879" s="214"/>
    </row>
    <row r="880" spans="1:10">
      <c r="A880" s="148" t="s">
        <v>72</v>
      </c>
      <c r="B880" s="149" t="s">
        <v>129</v>
      </c>
      <c r="C880" s="98" t="s">
        <v>258</v>
      </c>
      <c r="D880" s="128" t="s">
        <v>501</v>
      </c>
      <c r="E880" s="150" t="s">
        <v>73</v>
      </c>
      <c r="F880" s="202"/>
      <c r="G880" s="146">
        <f>G881</f>
        <v>2.9</v>
      </c>
      <c r="H880" s="146">
        <f t="shared" ref="H880:I880" si="373">H881</f>
        <v>2.9</v>
      </c>
      <c r="I880" s="147">
        <f t="shared" si="373"/>
        <v>2.9</v>
      </c>
      <c r="J880" s="214"/>
    </row>
    <row r="881" spans="1:10">
      <c r="A881" s="148" t="s">
        <v>74</v>
      </c>
      <c r="B881" s="149" t="s">
        <v>129</v>
      </c>
      <c r="C881" s="98" t="s">
        <v>258</v>
      </c>
      <c r="D881" s="128" t="s">
        <v>501</v>
      </c>
      <c r="E881" s="150" t="s">
        <v>75</v>
      </c>
      <c r="F881" s="202" t="s">
        <v>206</v>
      </c>
      <c r="G881" s="146">
        <v>2.9</v>
      </c>
      <c r="H881" s="192">
        <v>2.9</v>
      </c>
      <c r="I881" s="193">
        <v>2.9</v>
      </c>
      <c r="J881" s="214"/>
    </row>
    <row r="882" spans="1:10" ht="105.6">
      <c r="A882" s="166" t="s">
        <v>483</v>
      </c>
      <c r="B882" s="149" t="s">
        <v>129</v>
      </c>
      <c r="C882" s="98" t="s">
        <v>258</v>
      </c>
      <c r="D882" s="128" t="s">
        <v>486</v>
      </c>
      <c r="E882" s="87"/>
      <c r="F882" s="87"/>
      <c r="G882" s="146">
        <f>G883+G885+G887</f>
        <v>724560</v>
      </c>
      <c r="H882" s="146">
        <f t="shared" ref="H882:I882" si="374">H883+H885+H887</f>
        <v>724560</v>
      </c>
      <c r="I882" s="147">
        <f t="shared" si="374"/>
        <v>724560</v>
      </c>
      <c r="J882" s="214"/>
    </row>
    <row r="883" spans="1:10" ht="39.6">
      <c r="A883" s="148" t="s">
        <v>63</v>
      </c>
      <c r="B883" s="149" t="s">
        <v>129</v>
      </c>
      <c r="C883" s="98" t="s">
        <v>258</v>
      </c>
      <c r="D883" s="128" t="s">
        <v>486</v>
      </c>
      <c r="E883" s="150" t="s">
        <v>64</v>
      </c>
      <c r="F883" s="150"/>
      <c r="G883" s="146">
        <f>G884</f>
        <v>94002</v>
      </c>
      <c r="H883" s="146">
        <f t="shared" ref="H883:I883" si="375">H884</f>
        <v>94002</v>
      </c>
      <c r="I883" s="147">
        <f t="shared" si="375"/>
        <v>94002</v>
      </c>
      <c r="J883" s="214"/>
    </row>
    <row r="884" spans="1:10">
      <c r="A884" s="148" t="s">
        <v>77</v>
      </c>
      <c r="B884" s="149" t="s">
        <v>129</v>
      </c>
      <c r="C884" s="98" t="s">
        <v>258</v>
      </c>
      <c r="D884" s="128" t="s">
        <v>486</v>
      </c>
      <c r="E884" s="150" t="s">
        <v>78</v>
      </c>
      <c r="F884" s="150">
        <v>900303</v>
      </c>
      <c r="G884" s="146">
        <v>94002</v>
      </c>
      <c r="H884" s="146">
        <v>94002</v>
      </c>
      <c r="I884" s="147">
        <v>94002</v>
      </c>
      <c r="J884" s="214"/>
    </row>
    <row r="885" spans="1:10">
      <c r="A885" s="148" t="s">
        <v>68</v>
      </c>
      <c r="B885" s="149" t="s">
        <v>129</v>
      </c>
      <c r="C885" s="98" t="s">
        <v>258</v>
      </c>
      <c r="D885" s="128" t="s">
        <v>486</v>
      </c>
      <c r="E885" s="150" t="s">
        <v>69</v>
      </c>
      <c r="F885" s="150"/>
      <c r="G885" s="146">
        <f>G886</f>
        <v>375</v>
      </c>
      <c r="H885" s="146">
        <f t="shared" ref="H885:I885" si="376">H886</f>
        <v>375</v>
      </c>
      <c r="I885" s="147">
        <f t="shared" si="376"/>
        <v>375</v>
      </c>
      <c r="J885" s="214"/>
    </row>
    <row r="886" spans="1:10" ht="26.4">
      <c r="A886" s="148" t="s">
        <v>70</v>
      </c>
      <c r="B886" s="149" t="s">
        <v>129</v>
      </c>
      <c r="C886" s="98" t="s">
        <v>258</v>
      </c>
      <c r="D886" s="128" t="s">
        <v>486</v>
      </c>
      <c r="E886" s="150" t="s">
        <v>71</v>
      </c>
      <c r="F886" s="150">
        <v>900303</v>
      </c>
      <c r="G886" s="146">
        <v>375</v>
      </c>
      <c r="H886" s="146">
        <v>375</v>
      </c>
      <c r="I886" s="147">
        <v>375</v>
      </c>
      <c r="J886" s="214"/>
    </row>
    <row r="887" spans="1:10" ht="26.4">
      <c r="A887" s="148" t="s">
        <v>79</v>
      </c>
      <c r="B887" s="149" t="s">
        <v>129</v>
      </c>
      <c r="C887" s="98" t="s">
        <v>258</v>
      </c>
      <c r="D887" s="128" t="s">
        <v>486</v>
      </c>
      <c r="E887" s="150" t="s">
        <v>80</v>
      </c>
      <c r="F887" s="150"/>
      <c r="G887" s="146">
        <f>G888</f>
        <v>630183</v>
      </c>
      <c r="H887" s="146">
        <f t="shared" ref="H887:I887" si="377">H888</f>
        <v>630183</v>
      </c>
      <c r="I887" s="147">
        <f t="shared" si="377"/>
        <v>630183</v>
      </c>
      <c r="J887" s="214"/>
    </row>
    <row r="888" spans="1:10">
      <c r="A888" s="148" t="s">
        <v>81</v>
      </c>
      <c r="B888" s="149" t="s">
        <v>129</v>
      </c>
      <c r="C888" s="98" t="s">
        <v>258</v>
      </c>
      <c r="D888" s="128" t="s">
        <v>486</v>
      </c>
      <c r="E888" s="150" t="s">
        <v>82</v>
      </c>
      <c r="F888" s="150">
        <v>900303</v>
      </c>
      <c r="G888" s="146">
        <v>630183</v>
      </c>
      <c r="H888" s="146">
        <v>630183</v>
      </c>
      <c r="I888" s="147">
        <v>630183</v>
      </c>
      <c r="J888" s="214"/>
    </row>
    <row r="889" spans="1:10" ht="28.5" customHeight="1">
      <c r="A889" s="148" t="s">
        <v>808</v>
      </c>
      <c r="B889" s="149" t="s">
        <v>129</v>
      </c>
      <c r="C889" s="98" t="s">
        <v>258</v>
      </c>
      <c r="D889" s="128" t="s">
        <v>692</v>
      </c>
      <c r="E889" s="150"/>
      <c r="F889" s="150"/>
      <c r="G889" s="146">
        <f>G890+G892</f>
        <v>3724</v>
      </c>
      <c r="H889" s="146">
        <f t="shared" ref="H889:I889" si="378">H890+H892</f>
        <v>3724</v>
      </c>
      <c r="I889" s="147">
        <f t="shared" si="378"/>
        <v>3724</v>
      </c>
      <c r="J889" s="214"/>
    </row>
    <row r="890" spans="1:10" ht="39.6">
      <c r="A890" s="148" t="s">
        <v>63</v>
      </c>
      <c r="B890" s="149" t="s">
        <v>129</v>
      </c>
      <c r="C890" s="98" t="s">
        <v>258</v>
      </c>
      <c r="D890" s="128" t="s">
        <v>692</v>
      </c>
      <c r="E890" s="150" t="s">
        <v>64</v>
      </c>
      <c r="F890" s="150"/>
      <c r="G890" s="146">
        <f>G891</f>
        <v>1550</v>
      </c>
      <c r="H890" s="146">
        <f t="shared" ref="H890:I890" si="379">H891</f>
        <v>1550</v>
      </c>
      <c r="I890" s="147">
        <f t="shared" si="379"/>
        <v>1550</v>
      </c>
      <c r="J890" s="214"/>
    </row>
    <row r="891" spans="1:10">
      <c r="A891" s="148" t="s">
        <v>77</v>
      </c>
      <c r="B891" s="149" t="s">
        <v>129</v>
      </c>
      <c r="C891" s="98" t="s">
        <v>258</v>
      </c>
      <c r="D891" s="128" t="s">
        <v>692</v>
      </c>
      <c r="E891" s="150" t="s">
        <v>78</v>
      </c>
      <c r="F891" s="150">
        <v>900303</v>
      </c>
      <c r="G891" s="146">
        <v>1550</v>
      </c>
      <c r="H891" s="146">
        <v>1550</v>
      </c>
      <c r="I891" s="147">
        <v>1550</v>
      </c>
      <c r="J891" s="214"/>
    </row>
    <row r="892" spans="1:10" ht="26.4">
      <c r="A892" s="148" t="s">
        <v>79</v>
      </c>
      <c r="B892" s="149" t="s">
        <v>129</v>
      </c>
      <c r="C892" s="98" t="s">
        <v>258</v>
      </c>
      <c r="D892" s="128" t="s">
        <v>692</v>
      </c>
      <c r="E892" s="150" t="s">
        <v>80</v>
      </c>
      <c r="F892" s="150"/>
      <c r="G892" s="146">
        <f>G893</f>
        <v>2174</v>
      </c>
      <c r="H892" s="146">
        <f t="shared" ref="H892:I892" si="380">H893</f>
        <v>2174</v>
      </c>
      <c r="I892" s="147">
        <f t="shared" si="380"/>
        <v>2174</v>
      </c>
      <c r="J892" s="214"/>
    </row>
    <row r="893" spans="1:10">
      <c r="A893" s="148" t="s">
        <v>81</v>
      </c>
      <c r="B893" s="149" t="s">
        <v>129</v>
      </c>
      <c r="C893" s="98" t="s">
        <v>258</v>
      </c>
      <c r="D893" s="128" t="s">
        <v>692</v>
      </c>
      <c r="E893" s="150" t="s">
        <v>82</v>
      </c>
      <c r="F893" s="150">
        <v>900303</v>
      </c>
      <c r="G893" s="146">
        <v>2174</v>
      </c>
      <c r="H893" s="146">
        <v>2174</v>
      </c>
      <c r="I893" s="147">
        <v>2174</v>
      </c>
      <c r="J893" s="214"/>
    </row>
    <row r="894" spans="1:10" ht="26.4">
      <c r="A894" s="148" t="s">
        <v>721</v>
      </c>
      <c r="B894" s="149" t="s">
        <v>129</v>
      </c>
      <c r="C894" s="98" t="s">
        <v>258</v>
      </c>
      <c r="D894" s="128" t="s">
        <v>722</v>
      </c>
      <c r="E894" s="150"/>
      <c r="F894" s="150"/>
      <c r="G894" s="146">
        <f>G895</f>
        <v>4063</v>
      </c>
      <c r="H894" s="146">
        <f t="shared" ref="H894:I894" si="381">H895</f>
        <v>0</v>
      </c>
      <c r="I894" s="147">
        <f t="shared" si="381"/>
        <v>0</v>
      </c>
      <c r="J894" s="214"/>
    </row>
    <row r="895" spans="1:10" ht="26.4">
      <c r="A895" s="148" t="s">
        <v>79</v>
      </c>
      <c r="B895" s="149" t="s">
        <v>129</v>
      </c>
      <c r="C895" s="98" t="s">
        <v>258</v>
      </c>
      <c r="D895" s="128" t="s">
        <v>722</v>
      </c>
      <c r="E895" s="150" t="s">
        <v>80</v>
      </c>
      <c r="F895" s="150"/>
      <c r="G895" s="146">
        <f>G896</f>
        <v>4063</v>
      </c>
      <c r="H895" s="146">
        <v>0</v>
      </c>
      <c r="I895" s="147">
        <v>0</v>
      </c>
      <c r="J895" s="214"/>
    </row>
    <row r="896" spans="1:10">
      <c r="A896" s="148" t="s">
        <v>81</v>
      </c>
      <c r="B896" s="149" t="s">
        <v>129</v>
      </c>
      <c r="C896" s="98" t="s">
        <v>258</v>
      </c>
      <c r="D896" s="128" t="s">
        <v>722</v>
      </c>
      <c r="E896" s="150" t="s">
        <v>82</v>
      </c>
      <c r="F896" s="150">
        <v>900304</v>
      </c>
      <c r="G896" s="146">
        <v>4063</v>
      </c>
      <c r="H896" s="146">
        <v>0</v>
      </c>
      <c r="I896" s="147">
        <v>0</v>
      </c>
      <c r="J896" s="214"/>
    </row>
    <row r="897" spans="1:10" ht="39.6">
      <c r="A897" s="148" t="s">
        <v>827</v>
      </c>
      <c r="B897" s="149" t="s">
        <v>129</v>
      </c>
      <c r="C897" s="98" t="s">
        <v>258</v>
      </c>
      <c r="D897" s="128" t="s">
        <v>720</v>
      </c>
      <c r="E897" s="150"/>
      <c r="F897" s="202"/>
      <c r="G897" s="146">
        <f>G898+G900</f>
        <v>34373</v>
      </c>
      <c r="H897" s="146">
        <f t="shared" ref="H897:I897" si="382">H898+H900</f>
        <v>34373</v>
      </c>
      <c r="I897" s="147">
        <f t="shared" si="382"/>
        <v>34373</v>
      </c>
      <c r="J897" s="214"/>
    </row>
    <row r="898" spans="1:10" ht="39.6">
      <c r="A898" s="148" t="s">
        <v>63</v>
      </c>
      <c r="B898" s="149" t="s">
        <v>129</v>
      </c>
      <c r="C898" s="98" t="s">
        <v>258</v>
      </c>
      <c r="D898" s="128" t="s">
        <v>720</v>
      </c>
      <c r="E898" s="150" t="s">
        <v>64</v>
      </c>
      <c r="F898" s="150"/>
      <c r="G898" s="146">
        <f>G899</f>
        <v>2109</v>
      </c>
      <c r="H898" s="146">
        <f t="shared" ref="H898:I898" si="383">H899</f>
        <v>2109</v>
      </c>
      <c r="I898" s="147">
        <f t="shared" si="383"/>
        <v>2109</v>
      </c>
      <c r="J898" s="214"/>
    </row>
    <row r="899" spans="1:10">
      <c r="A899" s="148" t="s">
        <v>77</v>
      </c>
      <c r="B899" s="149" t="s">
        <v>129</v>
      </c>
      <c r="C899" s="98" t="s">
        <v>258</v>
      </c>
      <c r="D899" s="128" t="s">
        <v>720</v>
      </c>
      <c r="E899" s="150" t="s">
        <v>78</v>
      </c>
      <c r="F899" s="150">
        <v>900304</v>
      </c>
      <c r="G899" s="146">
        <v>2109</v>
      </c>
      <c r="H899" s="146">
        <v>2109</v>
      </c>
      <c r="I899" s="147">
        <v>2109</v>
      </c>
      <c r="J899" s="214"/>
    </row>
    <row r="900" spans="1:10" ht="26.4">
      <c r="A900" s="148" t="s">
        <v>79</v>
      </c>
      <c r="B900" s="149" t="s">
        <v>129</v>
      </c>
      <c r="C900" s="98" t="s">
        <v>258</v>
      </c>
      <c r="D900" s="128" t="s">
        <v>720</v>
      </c>
      <c r="E900" s="150" t="s">
        <v>80</v>
      </c>
      <c r="F900" s="150"/>
      <c r="G900" s="146">
        <f>G901</f>
        <v>32264</v>
      </c>
      <c r="H900" s="146">
        <f t="shared" ref="H900:I900" si="384">H901</f>
        <v>32264</v>
      </c>
      <c r="I900" s="147">
        <f t="shared" si="384"/>
        <v>32264</v>
      </c>
      <c r="J900" s="214"/>
    </row>
    <row r="901" spans="1:10">
      <c r="A901" s="148" t="s">
        <v>81</v>
      </c>
      <c r="B901" s="149" t="s">
        <v>129</v>
      </c>
      <c r="C901" s="98" t="s">
        <v>258</v>
      </c>
      <c r="D901" s="128" t="s">
        <v>720</v>
      </c>
      <c r="E901" s="150" t="s">
        <v>82</v>
      </c>
      <c r="F901" s="150">
        <v>900304</v>
      </c>
      <c r="G901" s="146">
        <v>32264</v>
      </c>
      <c r="H901" s="146">
        <v>32264</v>
      </c>
      <c r="I901" s="147">
        <v>32264</v>
      </c>
      <c r="J901" s="214"/>
    </row>
    <row r="902" spans="1:10" ht="52.8">
      <c r="A902" s="157" t="s">
        <v>528</v>
      </c>
      <c r="B902" s="84" t="s">
        <v>129</v>
      </c>
      <c r="C902" s="70" t="s">
        <v>258</v>
      </c>
      <c r="D902" s="127" t="s">
        <v>244</v>
      </c>
      <c r="E902" s="152"/>
      <c r="F902" s="152"/>
      <c r="G902" s="141">
        <f>G912+G907+G903</f>
        <v>45906.3</v>
      </c>
      <c r="H902" s="141">
        <f>H912+H907+H903</f>
        <v>51828.899999999994</v>
      </c>
      <c r="I902" s="142">
        <f>I912+I907+I903</f>
        <v>39100.699999999997</v>
      </c>
      <c r="J902" s="214"/>
    </row>
    <row r="903" spans="1:10" ht="26.4">
      <c r="A903" s="169" t="s">
        <v>723</v>
      </c>
      <c r="B903" s="75" t="s">
        <v>129</v>
      </c>
      <c r="C903" s="98" t="s">
        <v>258</v>
      </c>
      <c r="D903" s="128" t="s">
        <v>724</v>
      </c>
      <c r="E903" s="120"/>
      <c r="F903" s="120"/>
      <c r="G903" s="146">
        <f>G904</f>
        <v>5645</v>
      </c>
      <c r="H903" s="146">
        <f t="shared" ref="H903:I903" si="385">H904</f>
        <v>11880</v>
      </c>
      <c r="I903" s="147">
        <f t="shared" si="385"/>
        <v>0</v>
      </c>
      <c r="J903" s="214"/>
    </row>
    <row r="904" spans="1:10">
      <c r="A904" s="148" t="s">
        <v>68</v>
      </c>
      <c r="B904" s="75" t="s">
        <v>129</v>
      </c>
      <c r="C904" s="98" t="s">
        <v>258</v>
      </c>
      <c r="D904" s="128" t="s">
        <v>724</v>
      </c>
      <c r="E904" s="150" t="s">
        <v>69</v>
      </c>
      <c r="F904" s="150"/>
      <c r="G904" s="146">
        <f>G905+G906</f>
        <v>5645</v>
      </c>
      <c r="H904" s="146">
        <f t="shared" ref="H904:I904" si="386">H905+H906</f>
        <v>11880</v>
      </c>
      <c r="I904" s="147">
        <f t="shared" si="386"/>
        <v>0</v>
      </c>
      <c r="J904" s="214"/>
    </row>
    <row r="905" spans="1:10" ht="26.4">
      <c r="A905" s="148" t="s">
        <v>70</v>
      </c>
      <c r="B905" s="75" t="s">
        <v>129</v>
      </c>
      <c r="C905" s="98" t="s">
        <v>258</v>
      </c>
      <c r="D905" s="128" t="s">
        <v>724</v>
      </c>
      <c r="E905" s="150" t="s">
        <v>71</v>
      </c>
      <c r="F905" s="150">
        <v>900302</v>
      </c>
      <c r="G905" s="146">
        <v>4516</v>
      </c>
      <c r="H905" s="146">
        <v>9504</v>
      </c>
      <c r="I905" s="147">
        <v>0</v>
      </c>
      <c r="J905" s="214"/>
    </row>
    <row r="906" spans="1:10" ht="26.4">
      <c r="A906" s="148" t="s">
        <v>70</v>
      </c>
      <c r="B906" s="75" t="s">
        <v>129</v>
      </c>
      <c r="C906" s="98" t="s">
        <v>258</v>
      </c>
      <c r="D906" s="128" t="s">
        <v>724</v>
      </c>
      <c r="E906" s="150">
        <v>240</v>
      </c>
      <c r="F906" s="150">
        <v>900100</v>
      </c>
      <c r="G906" s="146">
        <v>1129</v>
      </c>
      <c r="H906" s="146">
        <v>2376</v>
      </c>
      <c r="I906" s="147">
        <v>0</v>
      </c>
      <c r="J906" s="214"/>
    </row>
    <row r="907" spans="1:10" ht="26.4">
      <c r="A907" s="166" t="s">
        <v>529</v>
      </c>
      <c r="B907" s="75" t="s">
        <v>129</v>
      </c>
      <c r="C907" s="98" t="s">
        <v>258</v>
      </c>
      <c r="D907" s="128" t="s">
        <v>530</v>
      </c>
      <c r="E907" s="150"/>
      <c r="F907" s="87"/>
      <c r="G907" s="146">
        <f>G908+G910</f>
        <v>40</v>
      </c>
      <c r="H907" s="146">
        <f t="shared" ref="H907:I907" si="387">H908+H910</f>
        <v>40</v>
      </c>
      <c r="I907" s="147">
        <f t="shared" si="387"/>
        <v>40</v>
      </c>
      <c r="J907" s="214"/>
    </row>
    <row r="908" spans="1:10">
      <c r="A908" s="148" t="s">
        <v>111</v>
      </c>
      <c r="B908" s="75" t="s">
        <v>129</v>
      </c>
      <c r="C908" s="98" t="s">
        <v>258</v>
      </c>
      <c r="D908" s="128" t="s">
        <v>530</v>
      </c>
      <c r="E908" s="150" t="s">
        <v>112</v>
      </c>
      <c r="F908" s="150"/>
      <c r="G908" s="146">
        <f>G909</f>
        <v>31</v>
      </c>
      <c r="H908" s="146">
        <f t="shared" ref="H908:I908" si="388">H909</f>
        <v>31</v>
      </c>
      <c r="I908" s="147">
        <f t="shared" si="388"/>
        <v>31</v>
      </c>
      <c r="J908" s="214"/>
    </row>
    <row r="909" spans="1:10">
      <c r="A909" s="148" t="s">
        <v>115</v>
      </c>
      <c r="B909" s="75" t="s">
        <v>129</v>
      </c>
      <c r="C909" s="98" t="s">
        <v>258</v>
      </c>
      <c r="D909" s="128" t="s">
        <v>530</v>
      </c>
      <c r="E909" s="150" t="s">
        <v>116</v>
      </c>
      <c r="F909" s="150">
        <v>900303</v>
      </c>
      <c r="G909" s="146">
        <v>31</v>
      </c>
      <c r="H909" s="146">
        <v>31</v>
      </c>
      <c r="I909" s="147">
        <v>31</v>
      </c>
      <c r="J909" s="214"/>
    </row>
    <row r="910" spans="1:10" ht="26.4">
      <c r="A910" s="148" t="s">
        <v>79</v>
      </c>
      <c r="B910" s="75" t="s">
        <v>129</v>
      </c>
      <c r="C910" s="98" t="s">
        <v>258</v>
      </c>
      <c r="D910" s="128" t="s">
        <v>530</v>
      </c>
      <c r="E910" s="150" t="s">
        <v>80</v>
      </c>
      <c r="F910" s="150"/>
      <c r="G910" s="146">
        <f>G911</f>
        <v>9</v>
      </c>
      <c r="H910" s="146">
        <f t="shared" ref="H910:I910" si="389">H911</f>
        <v>9</v>
      </c>
      <c r="I910" s="147">
        <f t="shared" si="389"/>
        <v>9</v>
      </c>
      <c r="J910" s="214"/>
    </row>
    <row r="911" spans="1:10">
      <c r="A911" s="148" t="s">
        <v>81</v>
      </c>
      <c r="B911" s="75" t="s">
        <v>129</v>
      </c>
      <c r="C911" s="98" t="s">
        <v>258</v>
      </c>
      <c r="D911" s="128" t="s">
        <v>530</v>
      </c>
      <c r="E911" s="150" t="s">
        <v>82</v>
      </c>
      <c r="F911" s="150">
        <v>900303</v>
      </c>
      <c r="G911" s="146">
        <v>9</v>
      </c>
      <c r="H911" s="146">
        <v>9</v>
      </c>
      <c r="I911" s="147">
        <v>9</v>
      </c>
      <c r="J911" s="214"/>
    </row>
    <row r="912" spans="1:10" ht="54.75" customHeight="1">
      <c r="A912" s="148" t="s">
        <v>809</v>
      </c>
      <c r="B912" s="75" t="s">
        <v>129</v>
      </c>
      <c r="C912" s="98" t="s">
        <v>258</v>
      </c>
      <c r="D912" s="128" t="s">
        <v>810</v>
      </c>
      <c r="E912" s="150"/>
      <c r="F912" s="150"/>
      <c r="G912" s="146">
        <f>G913</f>
        <v>40221.300000000003</v>
      </c>
      <c r="H912" s="146">
        <f t="shared" ref="H912:I912" si="390">H913</f>
        <v>39908.899999999994</v>
      </c>
      <c r="I912" s="147">
        <f t="shared" si="390"/>
        <v>39060.699999999997</v>
      </c>
      <c r="J912" s="214"/>
    </row>
    <row r="913" spans="1:10" ht="14.85" customHeight="1">
      <c r="A913" s="148" t="s">
        <v>68</v>
      </c>
      <c r="B913" s="75" t="s">
        <v>129</v>
      </c>
      <c r="C913" s="98" t="s">
        <v>258</v>
      </c>
      <c r="D913" s="128" t="s">
        <v>810</v>
      </c>
      <c r="E913" s="150">
        <v>200</v>
      </c>
      <c r="F913" s="150"/>
      <c r="G913" s="146">
        <f>G915+G916+G914</f>
        <v>40221.300000000003</v>
      </c>
      <c r="H913" s="146">
        <f t="shared" ref="H913:I913" si="391">H915+H916+H914</f>
        <v>39908.899999999994</v>
      </c>
      <c r="I913" s="147">
        <f t="shared" si="391"/>
        <v>39060.699999999997</v>
      </c>
      <c r="J913" s="214"/>
    </row>
    <row r="914" spans="1:10" ht="26.4">
      <c r="A914" s="148" t="s">
        <v>70</v>
      </c>
      <c r="B914" s="75" t="s">
        <v>129</v>
      </c>
      <c r="C914" s="98" t="s">
        <v>258</v>
      </c>
      <c r="D914" s="128" t="s">
        <v>810</v>
      </c>
      <c r="E914" s="150">
        <v>240</v>
      </c>
      <c r="F914" s="150">
        <v>900202</v>
      </c>
      <c r="G914" s="167">
        <v>22121.7</v>
      </c>
      <c r="H914" s="167">
        <v>20752.599999999999</v>
      </c>
      <c r="I914" s="147">
        <v>19530.3</v>
      </c>
      <c r="J914" s="214"/>
    </row>
    <row r="915" spans="1:10" ht="26.4">
      <c r="A915" s="148" t="s">
        <v>70</v>
      </c>
      <c r="B915" s="75" t="s">
        <v>129</v>
      </c>
      <c r="C915" s="98" t="s">
        <v>258</v>
      </c>
      <c r="D915" s="128" t="s">
        <v>810</v>
      </c>
      <c r="E915" s="150">
        <v>240</v>
      </c>
      <c r="F915" s="150">
        <v>900302</v>
      </c>
      <c r="G915" s="167">
        <v>14077.5</v>
      </c>
      <c r="H915" s="167">
        <v>15165.4</v>
      </c>
      <c r="I915" s="147">
        <v>15624.3</v>
      </c>
      <c r="J915" s="214"/>
    </row>
    <row r="916" spans="1:10" ht="26.4">
      <c r="A916" s="148" t="s">
        <v>70</v>
      </c>
      <c r="B916" s="75" t="s">
        <v>129</v>
      </c>
      <c r="C916" s="98" t="s">
        <v>258</v>
      </c>
      <c r="D916" s="128" t="s">
        <v>810</v>
      </c>
      <c r="E916" s="150">
        <v>240</v>
      </c>
      <c r="F916" s="150">
        <v>900100</v>
      </c>
      <c r="G916" s="167">
        <v>4022.1</v>
      </c>
      <c r="H916" s="167">
        <v>3990.9</v>
      </c>
      <c r="I916" s="147">
        <v>3906.1</v>
      </c>
      <c r="J916" s="214"/>
    </row>
    <row r="917" spans="1:10" ht="52.8">
      <c r="A917" s="157" t="s">
        <v>248</v>
      </c>
      <c r="B917" s="84" t="s">
        <v>129</v>
      </c>
      <c r="C917" s="70" t="s">
        <v>258</v>
      </c>
      <c r="D917" s="127" t="s">
        <v>503</v>
      </c>
      <c r="E917" s="152"/>
      <c r="F917" s="152"/>
      <c r="G917" s="141">
        <f>G923+G918</f>
        <v>16110.3</v>
      </c>
      <c r="H917" s="141">
        <f t="shared" ref="H917:I917" si="392">H923+H918</f>
        <v>10146.6</v>
      </c>
      <c r="I917" s="142">
        <f t="shared" si="392"/>
        <v>10146.6</v>
      </c>
      <c r="J917" s="214"/>
    </row>
    <row r="918" spans="1:10" ht="52.8">
      <c r="A918" s="166" t="s">
        <v>693</v>
      </c>
      <c r="B918" s="75" t="s">
        <v>129</v>
      </c>
      <c r="C918" s="98" t="s">
        <v>258</v>
      </c>
      <c r="D918" s="150" t="s">
        <v>694</v>
      </c>
      <c r="E918" s="152"/>
      <c r="F918" s="152"/>
      <c r="G918" s="141">
        <f>G919+G921</f>
        <v>5259</v>
      </c>
      <c r="H918" s="141">
        <f t="shared" ref="H918:I918" si="393">H919+H921</f>
        <v>5259</v>
      </c>
      <c r="I918" s="142">
        <f t="shared" si="393"/>
        <v>5259</v>
      </c>
      <c r="J918" s="214"/>
    </row>
    <row r="919" spans="1:10">
      <c r="A919" s="148" t="s">
        <v>68</v>
      </c>
      <c r="B919" s="75" t="s">
        <v>129</v>
      </c>
      <c r="C919" s="98" t="s">
        <v>258</v>
      </c>
      <c r="D919" s="150" t="s">
        <v>694</v>
      </c>
      <c r="E919" s="150">
        <v>200</v>
      </c>
      <c r="F919" s="152"/>
      <c r="G919" s="146">
        <f>G920</f>
        <v>445.8</v>
      </c>
      <c r="H919" s="146">
        <f t="shared" ref="H919:I919" si="394">H920</f>
        <v>445.8</v>
      </c>
      <c r="I919" s="147">
        <f t="shared" si="394"/>
        <v>445.8</v>
      </c>
      <c r="J919" s="214"/>
    </row>
    <row r="920" spans="1:10" ht="26.4">
      <c r="A920" s="148" t="s">
        <v>70</v>
      </c>
      <c r="B920" s="75" t="s">
        <v>129</v>
      </c>
      <c r="C920" s="98" t="s">
        <v>258</v>
      </c>
      <c r="D920" s="150" t="s">
        <v>694</v>
      </c>
      <c r="E920" s="150">
        <v>240</v>
      </c>
      <c r="F920" s="150">
        <v>900303</v>
      </c>
      <c r="G920" s="146">
        <v>445.8</v>
      </c>
      <c r="H920" s="146">
        <v>445.8</v>
      </c>
      <c r="I920" s="147">
        <v>445.8</v>
      </c>
      <c r="J920" s="214"/>
    </row>
    <row r="921" spans="1:10" ht="26.4">
      <c r="A921" s="148" t="s">
        <v>79</v>
      </c>
      <c r="B921" s="75" t="s">
        <v>129</v>
      </c>
      <c r="C921" s="98" t="s">
        <v>258</v>
      </c>
      <c r="D921" s="150" t="s">
        <v>694</v>
      </c>
      <c r="E921" s="150" t="s">
        <v>80</v>
      </c>
      <c r="F921" s="152"/>
      <c r="G921" s="146">
        <f>G922</f>
        <v>4813.2</v>
      </c>
      <c r="H921" s="146">
        <f t="shared" ref="H921:I921" si="395">H922</f>
        <v>4813.2</v>
      </c>
      <c r="I921" s="147">
        <f t="shared" si="395"/>
        <v>4813.2</v>
      </c>
      <c r="J921" s="214"/>
    </row>
    <row r="922" spans="1:10">
      <c r="A922" s="148" t="s">
        <v>81</v>
      </c>
      <c r="B922" s="75" t="s">
        <v>129</v>
      </c>
      <c r="C922" s="98" t="s">
        <v>258</v>
      </c>
      <c r="D922" s="150" t="s">
        <v>694</v>
      </c>
      <c r="E922" s="150" t="s">
        <v>82</v>
      </c>
      <c r="F922" s="150">
        <v>900303</v>
      </c>
      <c r="G922" s="146">
        <v>4813.2</v>
      </c>
      <c r="H922" s="146">
        <v>4813.2</v>
      </c>
      <c r="I922" s="147">
        <v>4813.2</v>
      </c>
      <c r="J922" s="214"/>
    </row>
    <row r="923" spans="1:10" ht="26.4">
      <c r="A923" s="169" t="s">
        <v>502</v>
      </c>
      <c r="B923" s="75" t="s">
        <v>129</v>
      </c>
      <c r="C923" s="98" t="s">
        <v>258</v>
      </c>
      <c r="D923" s="128" t="s">
        <v>504</v>
      </c>
      <c r="E923" s="150"/>
      <c r="F923" s="150"/>
      <c r="G923" s="146">
        <f t="shared" ref="G923:I924" si="396">G924</f>
        <v>10851.3</v>
      </c>
      <c r="H923" s="146">
        <f t="shared" si="396"/>
        <v>4887.6000000000004</v>
      </c>
      <c r="I923" s="147">
        <f t="shared" si="396"/>
        <v>4887.6000000000004</v>
      </c>
      <c r="J923" s="214"/>
    </row>
    <row r="924" spans="1:10" ht="26.4">
      <c r="A924" s="148" t="s">
        <v>79</v>
      </c>
      <c r="B924" s="75" t="s">
        <v>129</v>
      </c>
      <c r="C924" s="98" t="s">
        <v>258</v>
      </c>
      <c r="D924" s="128" t="s">
        <v>504</v>
      </c>
      <c r="E924" s="150" t="s">
        <v>80</v>
      </c>
      <c r="F924" s="150"/>
      <c r="G924" s="146">
        <f>G925</f>
        <v>10851.3</v>
      </c>
      <c r="H924" s="146">
        <f t="shared" si="396"/>
        <v>4887.6000000000004</v>
      </c>
      <c r="I924" s="147">
        <f t="shared" si="396"/>
        <v>4887.6000000000004</v>
      </c>
      <c r="J924" s="214"/>
    </row>
    <row r="925" spans="1:10">
      <c r="A925" s="148" t="s">
        <v>81</v>
      </c>
      <c r="B925" s="75" t="s">
        <v>129</v>
      </c>
      <c r="C925" s="98" t="s">
        <v>258</v>
      </c>
      <c r="D925" s="128" t="s">
        <v>504</v>
      </c>
      <c r="E925" s="150" t="s">
        <v>82</v>
      </c>
      <c r="F925" s="150">
        <v>900100</v>
      </c>
      <c r="G925" s="146">
        <v>10851.3</v>
      </c>
      <c r="H925" s="203">
        <v>4887.6000000000004</v>
      </c>
      <c r="I925" s="204">
        <v>4887.6000000000004</v>
      </c>
      <c r="J925" s="214"/>
    </row>
    <row r="926" spans="1:10">
      <c r="A926" s="151" t="s">
        <v>727</v>
      </c>
      <c r="B926" s="137" t="s">
        <v>129</v>
      </c>
      <c r="C926" s="70" t="s">
        <v>258</v>
      </c>
      <c r="D926" s="127" t="s">
        <v>729</v>
      </c>
      <c r="E926" s="115"/>
      <c r="F926" s="150"/>
      <c r="G926" s="141">
        <f>G927</f>
        <v>49216</v>
      </c>
      <c r="H926" s="141">
        <f t="shared" ref="H926:I926" si="397">H927</f>
        <v>49216</v>
      </c>
      <c r="I926" s="142">
        <f t="shared" si="397"/>
        <v>49216</v>
      </c>
      <c r="J926" s="214"/>
    </row>
    <row r="927" spans="1:10" ht="66">
      <c r="A927" s="148" t="s">
        <v>728</v>
      </c>
      <c r="B927" s="149" t="s">
        <v>129</v>
      </c>
      <c r="C927" s="98" t="s">
        <v>258</v>
      </c>
      <c r="D927" s="128" t="s">
        <v>731</v>
      </c>
      <c r="E927" s="115"/>
      <c r="F927" s="150"/>
      <c r="G927" s="146">
        <f>G928+G930</f>
        <v>49216</v>
      </c>
      <c r="H927" s="146">
        <f t="shared" ref="H927:I927" si="398">H928+H930</f>
        <v>49216</v>
      </c>
      <c r="I927" s="147">
        <f t="shared" si="398"/>
        <v>49216</v>
      </c>
      <c r="J927" s="214"/>
    </row>
    <row r="928" spans="1:10" ht="39.6">
      <c r="A928" s="148" t="s">
        <v>63</v>
      </c>
      <c r="B928" s="149" t="s">
        <v>129</v>
      </c>
      <c r="C928" s="98" t="s">
        <v>258</v>
      </c>
      <c r="D928" s="128" t="s">
        <v>731</v>
      </c>
      <c r="E928" s="150" t="s">
        <v>64</v>
      </c>
      <c r="F928" s="150"/>
      <c r="G928" s="146">
        <f>G929</f>
        <v>1875</v>
      </c>
      <c r="H928" s="146">
        <f t="shared" ref="H928:I928" si="399">H929</f>
        <v>1875</v>
      </c>
      <c r="I928" s="147">
        <f t="shared" si="399"/>
        <v>1875</v>
      </c>
      <c r="J928" s="214"/>
    </row>
    <row r="929" spans="1:10">
      <c r="A929" s="148" t="s">
        <v>77</v>
      </c>
      <c r="B929" s="149" t="s">
        <v>129</v>
      </c>
      <c r="C929" s="98" t="s">
        <v>258</v>
      </c>
      <c r="D929" s="128" t="s">
        <v>731</v>
      </c>
      <c r="E929" s="150" t="s">
        <v>78</v>
      </c>
      <c r="F929" s="150">
        <v>900204</v>
      </c>
      <c r="G929" s="146">
        <v>1875</v>
      </c>
      <c r="H929" s="146">
        <v>1875</v>
      </c>
      <c r="I929" s="147">
        <v>1875</v>
      </c>
      <c r="J929" s="214"/>
    </row>
    <row r="930" spans="1:10" ht="26.4">
      <c r="A930" s="148" t="s">
        <v>79</v>
      </c>
      <c r="B930" s="149" t="s">
        <v>129</v>
      </c>
      <c r="C930" s="98" t="s">
        <v>258</v>
      </c>
      <c r="D930" s="128" t="s">
        <v>731</v>
      </c>
      <c r="E930" s="150" t="s">
        <v>80</v>
      </c>
      <c r="F930" s="150"/>
      <c r="G930" s="146">
        <f>G931</f>
        <v>47341</v>
      </c>
      <c r="H930" s="146">
        <f t="shared" ref="H930:I930" si="400">H931</f>
        <v>47341</v>
      </c>
      <c r="I930" s="147">
        <f t="shared" si="400"/>
        <v>47341</v>
      </c>
      <c r="J930" s="214"/>
    </row>
    <row r="931" spans="1:10">
      <c r="A931" s="148" t="s">
        <v>81</v>
      </c>
      <c r="B931" s="149" t="s">
        <v>129</v>
      </c>
      <c r="C931" s="98" t="s">
        <v>258</v>
      </c>
      <c r="D931" s="128" t="s">
        <v>731</v>
      </c>
      <c r="E931" s="150" t="s">
        <v>82</v>
      </c>
      <c r="F931" s="150">
        <v>900204</v>
      </c>
      <c r="G931" s="146">
        <v>47341</v>
      </c>
      <c r="H931" s="146">
        <v>47341</v>
      </c>
      <c r="I931" s="147">
        <v>47341</v>
      </c>
      <c r="J931" s="214"/>
    </row>
    <row r="932" spans="1:10" ht="26.4">
      <c r="A932" s="144" t="s">
        <v>487</v>
      </c>
      <c r="B932" s="137" t="s">
        <v>129</v>
      </c>
      <c r="C932" s="70" t="s">
        <v>258</v>
      </c>
      <c r="D932" s="127" t="s">
        <v>170</v>
      </c>
      <c r="E932" s="90"/>
      <c r="F932" s="152"/>
      <c r="G932" s="141">
        <f>G933</f>
        <v>2927</v>
      </c>
      <c r="H932" s="141">
        <f t="shared" ref="H932:I932" si="401">H933</f>
        <v>2928</v>
      </c>
      <c r="I932" s="142">
        <f t="shared" si="401"/>
        <v>2928</v>
      </c>
      <c r="J932" s="214"/>
    </row>
    <row r="933" spans="1:10">
      <c r="A933" s="144" t="s">
        <v>488</v>
      </c>
      <c r="B933" s="137" t="s">
        <v>129</v>
      </c>
      <c r="C933" s="70" t="s">
        <v>258</v>
      </c>
      <c r="D933" s="127" t="s">
        <v>171</v>
      </c>
      <c r="E933" s="90"/>
      <c r="F933" s="152"/>
      <c r="G933" s="141">
        <f>G934</f>
        <v>2927</v>
      </c>
      <c r="H933" s="141">
        <f t="shared" ref="H933:I933" si="402">H934</f>
        <v>2928</v>
      </c>
      <c r="I933" s="142">
        <f t="shared" si="402"/>
        <v>2928</v>
      </c>
      <c r="J933" s="214"/>
    </row>
    <row r="934" spans="1:10" ht="39.6">
      <c r="A934" s="170" t="s">
        <v>489</v>
      </c>
      <c r="B934" s="137" t="s">
        <v>129</v>
      </c>
      <c r="C934" s="70" t="s">
        <v>258</v>
      </c>
      <c r="D934" s="127" t="s">
        <v>177</v>
      </c>
      <c r="E934" s="152"/>
      <c r="F934" s="152"/>
      <c r="G934" s="141">
        <f t="shared" ref="G934:I934" si="403">G935</f>
        <v>2927</v>
      </c>
      <c r="H934" s="141">
        <f t="shared" si="403"/>
        <v>2928</v>
      </c>
      <c r="I934" s="142">
        <f t="shared" si="403"/>
        <v>2928</v>
      </c>
      <c r="J934" s="214"/>
    </row>
    <row r="935" spans="1:10">
      <c r="A935" s="173" t="s">
        <v>204</v>
      </c>
      <c r="B935" s="149" t="s">
        <v>129</v>
      </c>
      <c r="C935" s="98" t="s">
        <v>258</v>
      </c>
      <c r="D935" s="128" t="s">
        <v>207</v>
      </c>
      <c r="E935" s="150"/>
      <c r="F935" s="150"/>
      <c r="G935" s="146">
        <f>G936+G938</f>
        <v>2927</v>
      </c>
      <c r="H935" s="146">
        <f t="shared" ref="H935:I935" si="404">H936+H938</f>
        <v>2928</v>
      </c>
      <c r="I935" s="147">
        <f t="shared" si="404"/>
        <v>2928</v>
      </c>
      <c r="J935" s="214"/>
    </row>
    <row r="936" spans="1:10">
      <c r="A936" s="148" t="s">
        <v>68</v>
      </c>
      <c r="B936" s="149" t="s">
        <v>129</v>
      </c>
      <c r="C936" s="98" t="s">
        <v>258</v>
      </c>
      <c r="D936" s="128" t="s">
        <v>207</v>
      </c>
      <c r="E936" s="150">
        <v>200</v>
      </c>
      <c r="F936" s="150"/>
      <c r="G936" s="146">
        <f t="shared" ref="G936:I936" si="405">G937</f>
        <v>46</v>
      </c>
      <c r="H936" s="146">
        <f t="shared" si="405"/>
        <v>63.4</v>
      </c>
      <c r="I936" s="147">
        <f t="shared" si="405"/>
        <v>63.4</v>
      </c>
      <c r="J936" s="214"/>
    </row>
    <row r="937" spans="1:10" ht="26.4">
      <c r="A937" s="148" t="s">
        <v>70</v>
      </c>
      <c r="B937" s="149" t="s">
        <v>129</v>
      </c>
      <c r="C937" s="98" t="s">
        <v>258</v>
      </c>
      <c r="D937" s="128" t="s">
        <v>207</v>
      </c>
      <c r="E937" s="150">
        <v>240</v>
      </c>
      <c r="F937" s="150">
        <v>900100</v>
      </c>
      <c r="G937" s="146">
        <v>46</v>
      </c>
      <c r="H937" s="146">
        <v>63.4</v>
      </c>
      <c r="I937" s="147">
        <v>63.4</v>
      </c>
      <c r="J937" s="214"/>
    </row>
    <row r="938" spans="1:10" ht="26.4">
      <c r="A938" s="148" t="s">
        <v>79</v>
      </c>
      <c r="B938" s="149" t="s">
        <v>129</v>
      </c>
      <c r="C938" s="98" t="s">
        <v>258</v>
      </c>
      <c r="D938" s="128" t="s">
        <v>207</v>
      </c>
      <c r="E938" s="150">
        <v>600</v>
      </c>
      <c r="F938" s="150"/>
      <c r="G938" s="146">
        <f>G939</f>
        <v>2881</v>
      </c>
      <c r="H938" s="146">
        <f t="shared" ref="H938:I938" si="406">H939</f>
        <v>2864.6</v>
      </c>
      <c r="I938" s="147">
        <f t="shared" si="406"/>
        <v>2864.6</v>
      </c>
      <c r="J938" s="214"/>
    </row>
    <row r="939" spans="1:10">
      <c r="A939" s="148" t="s">
        <v>81</v>
      </c>
      <c r="B939" s="149" t="s">
        <v>129</v>
      </c>
      <c r="C939" s="98" t="s">
        <v>258</v>
      </c>
      <c r="D939" s="128" t="s">
        <v>207</v>
      </c>
      <c r="E939" s="150">
        <v>610</v>
      </c>
      <c r="F939" s="150">
        <v>900100</v>
      </c>
      <c r="G939" s="146">
        <v>2881</v>
      </c>
      <c r="H939" s="146">
        <v>2864.6</v>
      </c>
      <c r="I939" s="147">
        <v>2864.6</v>
      </c>
      <c r="J939" s="214"/>
    </row>
    <row r="940" spans="1:10" ht="26.4">
      <c r="A940" s="176" t="s">
        <v>495</v>
      </c>
      <c r="B940" s="137" t="s">
        <v>129</v>
      </c>
      <c r="C940" s="70" t="s">
        <v>258</v>
      </c>
      <c r="D940" s="127" t="s">
        <v>148</v>
      </c>
      <c r="E940" s="152"/>
      <c r="F940" s="150"/>
      <c r="G940" s="141">
        <f>G941</f>
        <v>577.6</v>
      </c>
      <c r="H940" s="141">
        <f t="shared" ref="H940:I940" si="407">H941</f>
        <v>577.6</v>
      </c>
      <c r="I940" s="142">
        <f t="shared" si="407"/>
        <v>577.6</v>
      </c>
      <c r="J940" s="214"/>
    </row>
    <row r="941" spans="1:10">
      <c r="A941" s="176" t="s">
        <v>490</v>
      </c>
      <c r="B941" s="137" t="s">
        <v>129</v>
      </c>
      <c r="C941" s="70" t="s">
        <v>258</v>
      </c>
      <c r="D941" s="127" t="s">
        <v>492</v>
      </c>
      <c r="E941" s="96"/>
      <c r="F941" s="96"/>
      <c r="G941" s="141">
        <f t="shared" ref="G941:I942" si="408">G942</f>
        <v>577.6</v>
      </c>
      <c r="H941" s="141">
        <f t="shared" si="408"/>
        <v>577.6</v>
      </c>
      <c r="I941" s="142">
        <f t="shared" si="408"/>
        <v>577.6</v>
      </c>
      <c r="J941" s="214"/>
    </row>
    <row r="942" spans="1:10" ht="24.75" customHeight="1">
      <c r="A942" s="168" t="s">
        <v>491</v>
      </c>
      <c r="B942" s="137" t="s">
        <v>129</v>
      </c>
      <c r="C942" s="70" t="s">
        <v>258</v>
      </c>
      <c r="D942" s="127" t="s">
        <v>493</v>
      </c>
      <c r="E942" s="152"/>
      <c r="F942" s="152"/>
      <c r="G942" s="141">
        <f t="shared" si="408"/>
        <v>577.6</v>
      </c>
      <c r="H942" s="141">
        <f t="shared" si="408"/>
        <v>577.6</v>
      </c>
      <c r="I942" s="142">
        <f t="shared" si="408"/>
        <v>577.6</v>
      </c>
      <c r="J942" s="214"/>
    </row>
    <row r="943" spans="1:10" ht="26.4">
      <c r="A943" s="188" t="s">
        <v>818</v>
      </c>
      <c r="B943" s="149" t="s">
        <v>129</v>
      </c>
      <c r="C943" s="98" t="s">
        <v>258</v>
      </c>
      <c r="D943" s="161" t="s">
        <v>494</v>
      </c>
      <c r="E943" s="150"/>
      <c r="F943" s="150"/>
      <c r="G943" s="146">
        <f>G944+G946</f>
        <v>577.6</v>
      </c>
      <c r="H943" s="146">
        <f t="shared" ref="H943:I943" si="409">H944+H946</f>
        <v>577.6</v>
      </c>
      <c r="I943" s="147">
        <f t="shared" si="409"/>
        <v>577.6</v>
      </c>
      <c r="J943" s="214"/>
    </row>
    <row r="944" spans="1:10">
      <c r="A944" s="148" t="s">
        <v>68</v>
      </c>
      <c r="B944" s="149" t="s">
        <v>129</v>
      </c>
      <c r="C944" s="98" t="s">
        <v>258</v>
      </c>
      <c r="D944" s="161" t="s">
        <v>494</v>
      </c>
      <c r="E944" s="150">
        <v>200</v>
      </c>
      <c r="F944" s="150"/>
      <c r="G944" s="146">
        <f t="shared" ref="G944:I944" si="410">G945</f>
        <v>78.099999999999994</v>
      </c>
      <c r="H944" s="146">
        <f t="shared" si="410"/>
        <v>78.099999999999994</v>
      </c>
      <c r="I944" s="147">
        <f t="shared" si="410"/>
        <v>78.099999999999994</v>
      </c>
      <c r="J944" s="214"/>
    </row>
    <row r="945" spans="1:10" ht="26.4">
      <c r="A945" s="148" t="s">
        <v>70</v>
      </c>
      <c r="B945" s="149" t="s">
        <v>129</v>
      </c>
      <c r="C945" s="98" t="s">
        <v>258</v>
      </c>
      <c r="D945" s="161" t="s">
        <v>494</v>
      </c>
      <c r="E945" s="150">
        <v>240</v>
      </c>
      <c r="F945" s="150">
        <v>900100</v>
      </c>
      <c r="G945" s="146">
        <v>78.099999999999994</v>
      </c>
      <c r="H945" s="146">
        <v>78.099999999999994</v>
      </c>
      <c r="I945" s="147">
        <v>78.099999999999994</v>
      </c>
      <c r="J945" s="214"/>
    </row>
    <row r="946" spans="1:10" ht="26.4">
      <c r="A946" s="148" t="s">
        <v>79</v>
      </c>
      <c r="B946" s="149" t="s">
        <v>129</v>
      </c>
      <c r="C946" s="98" t="s">
        <v>258</v>
      </c>
      <c r="D946" s="161" t="s">
        <v>494</v>
      </c>
      <c r="E946" s="150" t="s">
        <v>80</v>
      </c>
      <c r="F946" s="150"/>
      <c r="G946" s="146">
        <f>G947</f>
        <v>499.5</v>
      </c>
      <c r="H946" s="146">
        <f t="shared" ref="H946:I946" si="411">H947</f>
        <v>499.5</v>
      </c>
      <c r="I946" s="147">
        <f t="shared" si="411"/>
        <v>499.5</v>
      </c>
      <c r="J946" s="214"/>
    </row>
    <row r="947" spans="1:10">
      <c r="A947" s="148" t="s">
        <v>81</v>
      </c>
      <c r="B947" s="149" t="s">
        <v>129</v>
      </c>
      <c r="C947" s="98" t="s">
        <v>258</v>
      </c>
      <c r="D947" s="161" t="s">
        <v>494</v>
      </c>
      <c r="E947" s="150" t="s">
        <v>82</v>
      </c>
      <c r="F947" s="150">
        <v>900100</v>
      </c>
      <c r="G947" s="146">
        <v>499.5</v>
      </c>
      <c r="H947" s="146">
        <v>499.5</v>
      </c>
      <c r="I947" s="147">
        <v>499.5</v>
      </c>
      <c r="J947" s="214"/>
    </row>
    <row r="948" spans="1:10">
      <c r="A948" s="151" t="s">
        <v>103</v>
      </c>
      <c r="B948" s="137" t="s">
        <v>129</v>
      </c>
      <c r="C948" s="79" t="s">
        <v>259</v>
      </c>
      <c r="D948" s="127"/>
      <c r="E948" s="150"/>
      <c r="F948" s="150"/>
      <c r="G948" s="141">
        <f>G949+G987+G981</f>
        <v>106981.8</v>
      </c>
      <c r="H948" s="141">
        <f>H949+H987+H981</f>
        <v>106135.8</v>
      </c>
      <c r="I948" s="142">
        <f>I949+I987+I981</f>
        <v>106135.8</v>
      </c>
      <c r="J948" s="214"/>
    </row>
    <row r="949" spans="1:10">
      <c r="A949" s="106" t="s">
        <v>257</v>
      </c>
      <c r="B949" s="137" t="s">
        <v>129</v>
      </c>
      <c r="C949" s="79" t="s">
        <v>259</v>
      </c>
      <c r="D949" s="127" t="s">
        <v>182</v>
      </c>
      <c r="E949" s="150"/>
      <c r="F949" s="150"/>
      <c r="G949" s="141">
        <f>G950+G955</f>
        <v>106671.5</v>
      </c>
      <c r="H949" s="141">
        <f t="shared" ref="H949:I949" si="412">H950+H955</f>
        <v>105840.3</v>
      </c>
      <c r="I949" s="142">
        <f t="shared" si="412"/>
        <v>105840.3</v>
      </c>
      <c r="J949" s="214"/>
    </row>
    <row r="950" spans="1:10">
      <c r="A950" s="108" t="s">
        <v>132</v>
      </c>
      <c r="B950" s="71" t="s">
        <v>129</v>
      </c>
      <c r="C950" s="79" t="s">
        <v>259</v>
      </c>
      <c r="D950" s="127" t="s">
        <v>246</v>
      </c>
      <c r="E950" s="150"/>
      <c r="F950" s="150"/>
      <c r="G950" s="141">
        <f>G951</f>
        <v>8573</v>
      </c>
      <c r="H950" s="141">
        <f t="shared" ref="H950:I951" si="413">H951</f>
        <v>8573</v>
      </c>
      <c r="I950" s="142">
        <f t="shared" si="413"/>
        <v>8573</v>
      </c>
      <c r="J950" s="214"/>
    </row>
    <row r="951" spans="1:10" ht="26.4">
      <c r="A951" s="157" t="s">
        <v>479</v>
      </c>
      <c r="B951" s="71" t="s">
        <v>129</v>
      </c>
      <c r="C951" s="79" t="s">
        <v>259</v>
      </c>
      <c r="D951" s="127" t="s">
        <v>480</v>
      </c>
      <c r="E951" s="96"/>
      <c r="F951" s="96"/>
      <c r="G951" s="141">
        <f>G952</f>
        <v>8573</v>
      </c>
      <c r="H951" s="141">
        <f t="shared" si="413"/>
        <v>8573</v>
      </c>
      <c r="I951" s="142">
        <f t="shared" si="413"/>
        <v>8573</v>
      </c>
      <c r="J951" s="214"/>
    </row>
    <row r="952" spans="1:10" ht="105.6">
      <c r="A952" s="166" t="s">
        <v>483</v>
      </c>
      <c r="B952" s="71" t="s">
        <v>129</v>
      </c>
      <c r="C952" s="79" t="s">
        <v>259</v>
      </c>
      <c r="D952" s="128" t="s">
        <v>486</v>
      </c>
      <c r="E952" s="150"/>
      <c r="F952" s="150"/>
      <c r="G952" s="146">
        <f>G953</f>
        <v>8573</v>
      </c>
      <c r="H952" s="146">
        <f>H953</f>
        <v>8573</v>
      </c>
      <c r="I952" s="147">
        <f>I953</f>
        <v>8573</v>
      </c>
      <c r="J952" s="214"/>
    </row>
    <row r="953" spans="1:10" ht="26.4">
      <c r="A953" s="148" t="s">
        <v>79</v>
      </c>
      <c r="B953" s="85" t="s">
        <v>129</v>
      </c>
      <c r="C953" s="95" t="s">
        <v>259</v>
      </c>
      <c r="D953" s="128" t="s">
        <v>486</v>
      </c>
      <c r="E953" s="150">
        <v>600</v>
      </c>
      <c r="F953" s="150"/>
      <c r="G953" s="146">
        <f>G954</f>
        <v>8573</v>
      </c>
      <c r="H953" s="146">
        <f>H954</f>
        <v>8573</v>
      </c>
      <c r="I953" s="147">
        <f>I954</f>
        <v>8573</v>
      </c>
      <c r="J953" s="214"/>
    </row>
    <row r="954" spans="1:10">
      <c r="A954" s="148" t="s">
        <v>81</v>
      </c>
      <c r="B954" s="85" t="s">
        <v>129</v>
      </c>
      <c r="C954" s="95" t="s">
        <v>259</v>
      </c>
      <c r="D954" s="128" t="s">
        <v>486</v>
      </c>
      <c r="E954" s="150" t="s">
        <v>82</v>
      </c>
      <c r="F954" s="150">
        <v>900303</v>
      </c>
      <c r="G954" s="146">
        <v>8573</v>
      </c>
      <c r="H954" s="146">
        <v>8573</v>
      </c>
      <c r="I954" s="147">
        <v>8573</v>
      </c>
      <c r="J954" s="214"/>
    </row>
    <row r="955" spans="1:10" ht="26.4">
      <c r="A955" s="157" t="s">
        <v>505</v>
      </c>
      <c r="B955" s="71" t="s">
        <v>129</v>
      </c>
      <c r="C955" s="79" t="s">
        <v>259</v>
      </c>
      <c r="D955" s="127" t="s">
        <v>183</v>
      </c>
      <c r="E955" s="91"/>
      <c r="F955" s="91"/>
      <c r="G955" s="141">
        <f>G956+G960+G973</f>
        <v>98098.5</v>
      </c>
      <c r="H955" s="141">
        <f>H956+H960+H973</f>
        <v>97267.3</v>
      </c>
      <c r="I955" s="142">
        <f>I956+I960+I973</f>
        <v>97267.3</v>
      </c>
      <c r="J955" s="214"/>
    </row>
    <row r="956" spans="1:10" ht="39.6">
      <c r="A956" s="157" t="s">
        <v>506</v>
      </c>
      <c r="B956" s="71" t="s">
        <v>129</v>
      </c>
      <c r="C956" s="79" t="s">
        <v>259</v>
      </c>
      <c r="D956" s="127" t="s">
        <v>247</v>
      </c>
      <c r="E956" s="91"/>
      <c r="F956" s="91"/>
      <c r="G956" s="141">
        <f>G957</f>
        <v>600</v>
      </c>
      <c r="H956" s="141">
        <f t="shared" ref="H956:I958" si="414">H957</f>
        <v>600</v>
      </c>
      <c r="I956" s="142">
        <f t="shared" si="414"/>
        <v>600</v>
      </c>
      <c r="J956" s="214"/>
    </row>
    <row r="957" spans="1:10">
      <c r="A957" s="166" t="s">
        <v>229</v>
      </c>
      <c r="B957" s="85" t="s">
        <v>129</v>
      </c>
      <c r="C957" s="95" t="s">
        <v>259</v>
      </c>
      <c r="D957" s="128" t="s">
        <v>510</v>
      </c>
      <c r="E957" s="91"/>
      <c r="F957" s="91"/>
      <c r="G957" s="146">
        <f>G958</f>
        <v>600</v>
      </c>
      <c r="H957" s="146">
        <f t="shared" si="414"/>
        <v>600</v>
      </c>
      <c r="I957" s="147">
        <f t="shared" si="414"/>
        <v>600</v>
      </c>
      <c r="J957" s="214"/>
    </row>
    <row r="958" spans="1:10">
      <c r="A958" s="148" t="s">
        <v>111</v>
      </c>
      <c r="B958" s="85" t="s">
        <v>129</v>
      </c>
      <c r="C958" s="95" t="s">
        <v>259</v>
      </c>
      <c r="D958" s="128" t="s">
        <v>510</v>
      </c>
      <c r="E958" s="97">
        <v>300</v>
      </c>
      <c r="F958" s="91"/>
      <c r="G958" s="146">
        <f>G959</f>
        <v>600</v>
      </c>
      <c r="H958" s="146">
        <f t="shared" si="414"/>
        <v>600</v>
      </c>
      <c r="I958" s="147">
        <f t="shared" si="414"/>
        <v>600</v>
      </c>
      <c r="J958" s="214"/>
    </row>
    <row r="959" spans="1:10">
      <c r="A959" s="169" t="s">
        <v>113</v>
      </c>
      <c r="B959" s="85" t="s">
        <v>129</v>
      </c>
      <c r="C959" s="95" t="s">
        <v>259</v>
      </c>
      <c r="D959" s="128" t="s">
        <v>510</v>
      </c>
      <c r="E959" s="97">
        <v>340</v>
      </c>
      <c r="F959" s="150">
        <v>900100</v>
      </c>
      <c r="G959" s="146">
        <v>600</v>
      </c>
      <c r="H959" s="146">
        <v>600</v>
      </c>
      <c r="I959" s="147">
        <v>600</v>
      </c>
      <c r="J959" s="214"/>
    </row>
    <row r="960" spans="1:10" ht="26.4">
      <c r="A960" s="157" t="s">
        <v>507</v>
      </c>
      <c r="B960" s="71" t="s">
        <v>129</v>
      </c>
      <c r="C960" s="79" t="s">
        <v>259</v>
      </c>
      <c r="D960" s="127" t="s">
        <v>511</v>
      </c>
      <c r="E960" s="91"/>
      <c r="F960" s="91"/>
      <c r="G960" s="141">
        <f>G961+G967+G970+G964</f>
        <v>69467.3</v>
      </c>
      <c r="H960" s="141">
        <f t="shared" ref="H960:I960" si="415">H961+H967+H970+H964</f>
        <v>72435</v>
      </c>
      <c r="I960" s="142">
        <f t="shared" si="415"/>
        <v>72435</v>
      </c>
      <c r="J960" s="214"/>
    </row>
    <row r="961" spans="1:10" ht="26.4">
      <c r="A961" s="169" t="s">
        <v>242</v>
      </c>
      <c r="B961" s="149" t="s">
        <v>129</v>
      </c>
      <c r="C961" s="95" t="s">
        <v>259</v>
      </c>
      <c r="D961" s="128" t="s">
        <v>512</v>
      </c>
      <c r="E961" s="87"/>
      <c r="F961" s="87"/>
      <c r="G961" s="146">
        <f>G962</f>
        <v>56500.9</v>
      </c>
      <c r="H961" s="146">
        <f t="shared" ref="H961:I961" si="416">H962</f>
        <v>59836.6</v>
      </c>
      <c r="I961" s="147">
        <f t="shared" si="416"/>
        <v>59836.6</v>
      </c>
      <c r="J961" s="214"/>
    </row>
    <row r="962" spans="1:10" ht="26.4">
      <c r="A962" s="148" t="s">
        <v>79</v>
      </c>
      <c r="B962" s="149" t="s">
        <v>129</v>
      </c>
      <c r="C962" s="95" t="s">
        <v>259</v>
      </c>
      <c r="D962" s="128" t="s">
        <v>512</v>
      </c>
      <c r="E962" s="150" t="s">
        <v>80</v>
      </c>
      <c r="F962" s="150"/>
      <c r="G962" s="146">
        <f>G963</f>
        <v>56500.9</v>
      </c>
      <c r="H962" s="146">
        <f t="shared" ref="H962:I962" si="417">H963</f>
        <v>59836.6</v>
      </c>
      <c r="I962" s="147">
        <f t="shared" si="417"/>
        <v>59836.6</v>
      </c>
      <c r="J962" s="214"/>
    </row>
    <row r="963" spans="1:10">
      <c r="A963" s="148" t="s">
        <v>104</v>
      </c>
      <c r="B963" s="149" t="s">
        <v>129</v>
      </c>
      <c r="C963" s="95" t="s">
        <v>259</v>
      </c>
      <c r="D963" s="128" t="s">
        <v>512</v>
      </c>
      <c r="E963" s="150" t="s">
        <v>105</v>
      </c>
      <c r="F963" s="150">
        <v>900100</v>
      </c>
      <c r="G963" s="146">
        <v>56500.9</v>
      </c>
      <c r="H963" s="146">
        <v>59836.6</v>
      </c>
      <c r="I963" s="147">
        <v>59836.6</v>
      </c>
      <c r="J963" s="214"/>
    </row>
    <row r="964" spans="1:10" ht="39.6">
      <c r="A964" s="148" t="s">
        <v>844</v>
      </c>
      <c r="B964" s="149" t="s">
        <v>129</v>
      </c>
      <c r="C964" s="95" t="s">
        <v>259</v>
      </c>
      <c r="D964" s="128" t="s">
        <v>845</v>
      </c>
      <c r="E964" s="150"/>
      <c r="F964" s="150"/>
      <c r="G964" s="146">
        <f>G965</f>
        <v>368</v>
      </c>
      <c r="H964" s="146">
        <f t="shared" ref="H964:I964" si="418">H965</f>
        <v>0</v>
      </c>
      <c r="I964" s="147">
        <f t="shared" si="418"/>
        <v>0</v>
      </c>
      <c r="J964" s="214"/>
    </row>
    <row r="965" spans="1:10" ht="26.4">
      <c r="A965" s="148" t="s">
        <v>79</v>
      </c>
      <c r="B965" s="149" t="s">
        <v>129</v>
      </c>
      <c r="C965" s="95" t="s">
        <v>259</v>
      </c>
      <c r="D965" s="128" t="s">
        <v>845</v>
      </c>
      <c r="E965" s="150" t="s">
        <v>80</v>
      </c>
      <c r="F965" s="150"/>
      <c r="G965" s="146">
        <f>G966</f>
        <v>368</v>
      </c>
      <c r="H965" s="146"/>
      <c r="I965" s="147"/>
      <c r="J965" s="214"/>
    </row>
    <row r="966" spans="1:10">
      <c r="A966" s="148" t="s">
        <v>104</v>
      </c>
      <c r="B966" s="149" t="s">
        <v>129</v>
      </c>
      <c r="C966" s="95" t="s">
        <v>259</v>
      </c>
      <c r="D966" s="128" t="s">
        <v>845</v>
      </c>
      <c r="E966" s="150" t="s">
        <v>105</v>
      </c>
      <c r="F966" s="150">
        <v>900100</v>
      </c>
      <c r="G966" s="146">
        <v>368</v>
      </c>
      <c r="H966" s="146"/>
      <c r="I966" s="147"/>
      <c r="J966" s="214"/>
    </row>
    <row r="967" spans="1:10" ht="39.6">
      <c r="A967" s="169" t="s">
        <v>508</v>
      </c>
      <c r="B967" s="149" t="s">
        <v>129</v>
      </c>
      <c r="C967" s="95" t="s">
        <v>259</v>
      </c>
      <c r="D967" s="128" t="s">
        <v>513</v>
      </c>
      <c r="E967" s="87"/>
      <c r="F967" s="87"/>
      <c r="G967" s="146">
        <f>G968</f>
        <v>9477.7000000000007</v>
      </c>
      <c r="H967" s="146">
        <f t="shared" ref="H967:I968" si="419">H968</f>
        <v>9477.7000000000007</v>
      </c>
      <c r="I967" s="147">
        <f t="shared" si="419"/>
        <v>9477.7000000000007</v>
      </c>
      <c r="J967" s="214"/>
    </row>
    <row r="968" spans="1:10" ht="26.4">
      <c r="A968" s="148" t="s">
        <v>79</v>
      </c>
      <c r="B968" s="149" t="s">
        <v>129</v>
      </c>
      <c r="C968" s="95" t="s">
        <v>259</v>
      </c>
      <c r="D968" s="128" t="s">
        <v>513</v>
      </c>
      <c r="E968" s="150" t="s">
        <v>80</v>
      </c>
      <c r="F968" s="150"/>
      <c r="G968" s="146">
        <f>G969</f>
        <v>9477.7000000000007</v>
      </c>
      <c r="H968" s="146">
        <f t="shared" si="419"/>
        <v>9477.7000000000007</v>
      </c>
      <c r="I968" s="147">
        <f t="shared" si="419"/>
        <v>9477.7000000000007</v>
      </c>
      <c r="J968" s="214"/>
    </row>
    <row r="969" spans="1:10">
      <c r="A969" s="148" t="s">
        <v>104</v>
      </c>
      <c r="B969" s="149" t="s">
        <v>129</v>
      </c>
      <c r="C969" s="95" t="s">
        <v>259</v>
      </c>
      <c r="D969" s="128" t="s">
        <v>513</v>
      </c>
      <c r="E969" s="150" t="s">
        <v>105</v>
      </c>
      <c r="F969" s="150">
        <v>900100</v>
      </c>
      <c r="G969" s="146">
        <v>9477.7000000000007</v>
      </c>
      <c r="H969" s="146">
        <v>9477.7000000000007</v>
      </c>
      <c r="I969" s="147">
        <v>9477.7000000000007</v>
      </c>
      <c r="J969" s="214"/>
    </row>
    <row r="970" spans="1:10" ht="39.6">
      <c r="A970" s="169" t="s">
        <v>509</v>
      </c>
      <c r="B970" s="149" t="s">
        <v>129</v>
      </c>
      <c r="C970" s="95" t="s">
        <v>259</v>
      </c>
      <c r="D970" s="128" t="s">
        <v>514</v>
      </c>
      <c r="E970" s="87"/>
      <c r="F970" s="87"/>
      <c r="G970" s="146">
        <f>G971</f>
        <v>3120.7</v>
      </c>
      <c r="H970" s="146">
        <f t="shared" ref="H970:I970" si="420">H971</f>
        <v>3120.7</v>
      </c>
      <c r="I970" s="147">
        <f t="shared" si="420"/>
        <v>3120.7</v>
      </c>
      <c r="J970" s="214"/>
    </row>
    <row r="971" spans="1:10" ht="26.4">
      <c r="A971" s="148" t="s">
        <v>79</v>
      </c>
      <c r="B971" s="149" t="s">
        <v>129</v>
      </c>
      <c r="C971" s="95" t="s">
        <v>259</v>
      </c>
      <c r="D971" s="128" t="s">
        <v>514</v>
      </c>
      <c r="E971" s="150" t="s">
        <v>80</v>
      </c>
      <c r="F971" s="150"/>
      <c r="G971" s="146">
        <f>G972</f>
        <v>3120.7</v>
      </c>
      <c r="H971" s="146">
        <f t="shared" ref="H971:I971" si="421">H972</f>
        <v>3120.7</v>
      </c>
      <c r="I971" s="147">
        <f t="shared" si="421"/>
        <v>3120.7</v>
      </c>
      <c r="J971" s="214"/>
    </row>
    <row r="972" spans="1:10">
      <c r="A972" s="148" t="s">
        <v>104</v>
      </c>
      <c r="B972" s="149" t="s">
        <v>129</v>
      </c>
      <c r="C972" s="95" t="s">
        <v>259</v>
      </c>
      <c r="D972" s="128" t="s">
        <v>514</v>
      </c>
      <c r="E972" s="150" t="s">
        <v>105</v>
      </c>
      <c r="F972" s="150">
        <v>900100</v>
      </c>
      <c r="G972" s="146">
        <v>3120.7</v>
      </c>
      <c r="H972" s="146">
        <v>3120.7</v>
      </c>
      <c r="I972" s="147">
        <v>3120.7</v>
      </c>
      <c r="J972" s="214"/>
    </row>
    <row r="973" spans="1:10" ht="26.4">
      <c r="A973" s="157" t="s">
        <v>412</v>
      </c>
      <c r="B973" s="137" t="s">
        <v>129</v>
      </c>
      <c r="C973" s="79" t="s">
        <v>259</v>
      </c>
      <c r="D973" s="127" t="s">
        <v>515</v>
      </c>
      <c r="E973" s="152"/>
      <c r="F973" s="152"/>
      <c r="G973" s="141">
        <f>G974</f>
        <v>28031.200000000001</v>
      </c>
      <c r="H973" s="141">
        <f t="shared" ref="H973:I973" si="422">H974</f>
        <v>24232.3</v>
      </c>
      <c r="I973" s="142">
        <f t="shared" si="422"/>
        <v>24232.3</v>
      </c>
      <c r="J973" s="214"/>
    </row>
    <row r="974" spans="1:10" ht="26.4">
      <c r="A974" s="199" t="s">
        <v>413</v>
      </c>
      <c r="B974" s="149" t="s">
        <v>129</v>
      </c>
      <c r="C974" s="95" t="s">
        <v>259</v>
      </c>
      <c r="D974" s="128" t="s">
        <v>516</v>
      </c>
      <c r="E974" s="150"/>
      <c r="F974" s="150"/>
      <c r="G974" s="146">
        <f>G975+G979</f>
        <v>28031.200000000001</v>
      </c>
      <c r="H974" s="146">
        <f t="shared" ref="H974:I974" si="423">H975+H979</f>
        <v>24232.3</v>
      </c>
      <c r="I974" s="147">
        <f t="shared" si="423"/>
        <v>24232.3</v>
      </c>
      <c r="J974" s="214"/>
    </row>
    <row r="975" spans="1:10" ht="26.4">
      <c r="A975" s="148" t="s">
        <v>79</v>
      </c>
      <c r="B975" s="149" t="s">
        <v>129</v>
      </c>
      <c r="C975" s="95" t="s">
        <v>259</v>
      </c>
      <c r="D975" s="128" t="s">
        <v>516</v>
      </c>
      <c r="E975" s="150" t="s">
        <v>80</v>
      </c>
      <c r="F975" s="150"/>
      <c r="G975" s="146">
        <f>G976+G977+G978</f>
        <v>27817</v>
      </c>
      <c r="H975" s="146">
        <f t="shared" ref="H975:I975" si="424">H976+H977+H978</f>
        <v>24232.3</v>
      </c>
      <c r="I975" s="147">
        <f t="shared" si="424"/>
        <v>24232.3</v>
      </c>
      <c r="J975" s="214"/>
    </row>
    <row r="976" spans="1:10">
      <c r="A976" s="148" t="s">
        <v>81</v>
      </c>
      <c r="B976" s="149" t="s">
        <v>129</v>
      </c>
      <c r="C976" s="95" t="s">
        <v>259</v>
      </c>
      <c r="D976" s="128" t="s">
        <v>516</v>
      </c>
      <c r="E976" s="150" t="s">
        <v>82</v>
      </c>
      <c r="F976" s="150">
        <v>900100</v>
      </c>
      <c r="G976" s="146">
        <v>1919.3</v>
      </c>
      <c r="H976" s="146">
        <v>1595.8</v>
      </c>
      <c r="I976" s="147">
        <v>1595.8</v>
      </c>
      <c r="J976" s="214"/>
    </row>
    <row r="977" spans="1:10">
      <c r="A977" s="148" t="s">
        <v>104</v>
      </c>
      <c r="B977" s="149" t="s">
        <v>129</v>
      </c>
      <c r="C977" s="95" t="s">
        <v>259</v>
      </c>
      <c r="D977" s="128" t="s">
        <v>516</v>
      </c>
      <c r="E977" s="150" t="s">
        <v>105</v>
      </c>
      <c r="F977" s="150">
        <v>900100</v>
      </c>
      <c r="G977" s="146">
        <v>25683.5</v>
      </c>
      <c r="H977" s="146">
        <v>22636.5</v>
      </c>
      <c r="I977" s="147">
        <v>22636.5</v>
      </c>
      <c r="J977" s="214"/>
    </row>
    <row r="978" spans="1:10" ht="39.6">
      <c r="A978" s="199" t="s">
        <v>657</v>
      </c>
      <c r="B978" s="149" t="s">
        <v>129</v>
      </c>
      <c r="C978" s="95" t="s">
        <v>259</v>
      </c>
      <c r="D978" s="128" t="s">
        <v>516</v>
      </c>
      <c r="E978" s="150">
        <v>630</v>
      </c>
      <c r="F978" s="150">
        <v>900100</v>
      </c>
      <c r="G978" s="146">
        <v>214.2</v>
      </c>
      <c r="H978" s="146">
        <v>0</v>
      </c>
      <c r="I978" s="147">
        <v>0</v>
      </c>
      <c r="J978" s="214"/>
    </row>
    <row r="979" spans="1:10">
      <c r="A979" s="205" t="s">
        <v>72</v>
      </c>
      <c r="B979" s="149" t="s">
        <v>129</v>
      </c>
      <c r="C979" s="95" t="s">
        <v>259</v>
      </c>
      <c r="D979" s="128" t="s">
        <v>516</v>
      </c>
      <c r="E979" s="150">
        <v>800</v>
      </c>
      <c r="F979" s="150"/>
      <c r="G979" s="146">
        <f>G980</f>
        <v>214.2</v>
      </c>
      <c r="H979" s="146">
        <f>H980</f>
        <v>0</v>
      </c>
      <c r="I979" s="147">
        <f>I980</f>
        <v>0</v>
      </c>
      <c r="J979" s="214"/>
    </row>
    <row r="980" spans="1:10" ht="26.4">
      <c r="A980" s="199" t="s">
        <v>92</v>
      </c>
      <c r="B980" s="149" t="s">
        <v>129</v>
      </c>
      <c r="C980" s="95" t="s">
        <v>259</v>
      </c>
      <c r="D980" s="128" t="s">
        <v>516</v>
      </c>
      <c r="E980" s="150">
        <v>810</v>
      </c>
      <c r="F980" s="150">
        <v>900100</v>
      </c>
      <c r="G980" s="146">
        <v>214.2</v>
      </c>
      <c r="H980" s="146">
        <v>0</v>
      </c>
      <c r="I980" s="147">
        <v>0</v>
      </c>
      <c r="J980" s="214"/>
    </row>
    <row r="981" spans="1:10" ht="26.4">
      <c r="A981" s="144" t="s">
        <v>487</v>
      </c>
      <c r="B981" s="137" t="s">
        <v>129</v>
      </c>
      <c r="C981" s="114" t="s">
        <v>259</v>
      </c>
      <c r="D981" s="127" t="s">
        <v>170</v>
      </c>
      <c r="E981" s="117"/>
      <c r="F981" s="152"/>
      <c r="G981" s="141">
        <f>G982</f>
        <v>206.8</v>
      </c>
      <c r="H981" s="141">
        <f t="shared" ref="H981:I985" si="425">H982</f>
        <v>192</v>
      </c>
      <c r="I981" s="142">
        <f t="shared" si="425"/>
        <v>192</v>
      </c>
      <c r="J981" s="214"/>
    </row>
    <row r="982" spans="1:10">
      <c r="A982" s="144" t="s">
        <v>488</v>
      </c>
      <c r="B982" s="137" t="s">
        <v>129</v>
      </c>
      <c r="C982" s="114" t="s">
        <v>259</v>
      </c>
      <c r="D982" s="127" t="s">
        <v>171</v>
      </c>
      <c r="E982" s="117"/>
      <c r="F982" s="152"/>
      <c r="G982" s="141">
        <f>G983</f>
        <v>206.8</v>
      </c>
      <c r="H982" s="141">
        <f t="shared" si="425"/>
        <v>192</v>
      </c>
      <c r="I982" s="142">
        <f t="shared" si="425"/>
        <v>192</v>
      </c>
      <c r="J982" s="214"/>
    </row>
    <row r="983" spans="1:10" ht="39.6">
      <c r="A983" s="170" t="s">
        <v>489</v>
      </c>
      <c r="B983" s="137" t="s">
        <v>129</v>
      </c>
      <c r="C983" s="114" t="s">
        <v>259</v>
      </c>
      <c r="D983" s="127" t="s">
        <v>177</v>
      </c>
      <c r="E983" s="117"/>
      <c r="F983" s="152"/>
      <c r="G983" s="141">
        <f>G984</f>
        <v>206.8</v>
      </c>
      <c r="H983" s="141">
        <f t="shared" si="425"/>
        <v>192</v>
      </c>
      <c r="I983" s="142">
        <f t="shared" si="425"/>
        <v>192</v>
      </c>
      <c r="J983" s="214"/>
    </row>
    <row r="984" spans="1:10">
      <c r="A984" s="173" t="s">
        <v>204</v>
      </c>
      <c r="B984" s="149" t="s">
        <v>129</v>
      </c>
      <c r="C984" s="116" t="s">
        <v>259</v>
      </c>
      <c r="D984" s="128" t="s">
        <v>207</v>
      </c>
      <c r="E984" s="150"/>
      <c r="F984" s="150"/>
      <c r="G984" s="146">
        <f>G985</f>
        <v>206.8</v>
      </c>
      <c r="H984" s="146">
        <f t="shared" si="425"/>
        <v>192</v>
      </c>
      <c r="I984" s="147">
        <f t="shared" si="425"/>
        <v>192</v>
      </c>
      <c r="J984" s="214"/>
    </row>
    <row r="985" spans="1:10" ht="26.4">
      <c r="A985" s="148" t="s">
        <v>79</v>
      </c>
      <c r="B985" s="149" t="s">
        <v>129</v>
      </c>
      <c r="C985" s="116" t="s">
        <v>259</v>
      </c>
      <c r="D985" s="128" t="s">
        <v>207</v>
      </c>
      <c r="E985" s="150">
        <v>600</v>
      </c>
      <c r="F985" s="150"/>
      <c r="G985" s="146">
        <f>G986</f>
        <v>206.8</v>
      </c>
      <c r="H985" s="146">
        <f t="shared" si="425"/>
        <v>192</v>
      </c>
      <c r="I985" s="147">
        <f t="shared" si="425"/>
        <v>192</v>
      </c>
      <c r="J985" s="214"/>
    </row>
    <row r="986" spans="1:10">
      <c r="A986" s="148" t="s">
        <v>661</v>
      </c>
      <c r="B986" s="149" t="s">
        <v>129</v>
      </c>
      <c r="C986" s="116" t="s">
        <v>259</v>
      </c>
      <c r="D986" s="128" t="s">
        <v>207</v>
      </c>
      <c r="E986" s="150">
        <v>620</v>
      </c>
      <c r="F986" s="150">
        <v>900100</v>
      </c>
      <c r="G986" s="146">
        <v>206.8</v>
      </c>
      <c r="H986" s="146">
        <v>192</v>
      </c>
      <c r="I986" s="147">
        <v>192</v>
      </c>
      <c r="J986" s="214"/>
    </row>
    <row r="987" spans="1:10" ht="26.4">
      <c r="A987" s="176" t="s">
        <v>495</v>
      </c>
      <c r="B987" s="137" t="s">
        <v>129</v>
      </c>
      <c r="C987" s="79" t="s">
        <v>259</v>
      </c>
      <c r="D987" s="127" t="s">
        <v>148</v>
      </c>
      <c r="E987" s="150"/>
      <c r="F987" s="150"/>
      <c r="G987" s="141">
        <f>G988</f>
        <v>103.5</v>
      </c>
      <c r="H987" s="141">
        <f t="shared" ref="H987:I988" si="426">H988</f>
        <v>103.5</v>
      </c>
      <c r="I987" s="142">
        <f t="shared" si="426"/>
        <v>103.5</v>
      </c>
      <c r="J987" s="214"/>
    </row>
    <row r="988" spans="1:10">
      <c r="A988" s="176" t="s">
        <v>490</v>
      </c>
      <c r="B988" s="137" t="s">
        <v>129</v>
      </c>
      <c r="C988" s="79" t="s">
        <v>259</v>
      </c>
      <c r="D988" s="127" t="s">
        <v>492</v>
      </c>
      <c r="E988" s="96"/>
      <c r="F988" s="96"/>
      <c r="G988" s="141">
        <f t="shared" ref="G988:I990" si="427">G989</f>
        <v>103.5</v>
      </c>
      <c r="H988" s="141">
        <f t="shared" si="426"/>
        <v>103.5</v>
      </c>
      <c r="I988" s="142">
        <f t="shared" si="426"/>
        <v>103.5</v>
      </c>
      <c r="J988" s="214"/>
    </row>
    <row r="989" spans="1:10" ht="26.4">
      <c r="A989" s="168" t="s">
        <v>491</v>
      </c>
      <c r="B989" s="137" t="s">
        <v>129</v>
      </c>
      <c r="C989" s="79" t="s">
        <v>259</v>
      </c>
      <c r="D989" s="127" t="s">
        <v>493</v>
      </c>
      <c r="E989" s="152"/>
      <c r="F989" s="152"/>
      <c r="G989" s="141">
        <f t="shared" si="427"/>
        <v>103.5</v>
      </c>
      <c r="H989" s="141">
        <f t="shared" si="427"/>
        <v>103.5</v>
      </c>
      <c r="I989" s="142">
        <f t="shared" si="427"/>
        <v>103.5</v>
      </c>
      <c r="J989" s="214"/>
    </row>
    <row r="990" spans="1:10" ht="26.4">
      <c r="A990" s="188" t="s">
        <v>818</v>
      </c>
      <c r="B990" s="149" t="s">
        <v>129</v>
      </c>
      <c r="C990" s="95" t="s">
        <v>259</v>
      </c>
      <c r="D990" s="161" t="s">
        <v>494</v>
      </c>
      <c r="E990" s="150"/>
      <c r="F990" s="150"/>
      <c r="G990" s="146">
        <f>G991</f>
        <v>103.5</v>
      </c>
      <c r="H990" s="146">
        <f t="shared" si="427"/>
        <v>103.5</v>
      </c>
      <c r="I990" s="147">
        <f t="shared" si="427"/>
        <v>103.5</v>
      </c>
      <c r="J990" s="214"/>
    </row>
    <row r="991" spans="1:10" ht="26.4">
      <c r="A991" s="148" t="s">
        <v>79</v>
      </c>
      <c r="B991" s="149" t="s">
        <v>129</v>
      </c>
      <c r="C991" s="95" t="s">
        <v>259</v>
      </c>
      <c r="D991" s="161" t="s">
        <v>494</v>
      </c>
      <c r="E991" s="150" t="s">
        <v>80</v>
      </c>
      <c r="F991" s="150"/>
      <c r="G991" s="146">
        <f>G992</f>
        <v>103.5</v>
      </c>
      <c r="H991" s="146">
        <f t="shared" ref="H991:I991" si="428">H992</f>
        <v>103.5</v>
      </c>
      <c r="I991" s="147">
        <f t="shared" si="428"/>
        <v>103.5</v>
      </c>
      <c r="J991" s="214"/>
    </row>
    <row r="992" spans="1:10">
      <c r="A992" s="148" t="s">
        <v>517</v>
      </c>
      <c r="B992" s="149" t="s">
        <v>129</v>
      </c>
      <c r="C992" s="95" t="s">
        <v>259</v>
      </c>
      <c r="D992" s="161" t="s">
        <v>494</v>
      </c>
      <c r="E992" s="150">
        <v>620</v>
      </c>
      <c r="F992" s="150">
        <v>900100</v>
      </c>
      <c r="G992" s="146">
        <v>103.5</v>
      </c>
      <c r="H992" s="146">
        <v>103.5</v>
      </c>
      <c r="I992" s="147">
        <v>103.5</v>
      </c>
      <c r="J992" s="214"/>
    </row>
    <row r="993" spans="1:10">
      <c r="A993" s="105" t="s">
        <v>107</v>
      </c>
      <c r="B993" s="78" t="s">
        <v>129</v>
      </c>
      <c r="C993" s="79" t="s">
        <v>260</v>
      </c>
      <c r="D993" s="78"/>
      <c r="E993" s="78"/>
      <c r="F993" s="78"/>
      <c r="G993" s="141">
        <f>G994+G1014</f>
        <v>42664.899999999994</v>
      </c>
      <c r="H993" s="141">
        <f>H994+H1014</f>
        <v>38046.199999999997</v>
      </c>
      <c r="I993" s="142">
        <f>I994+I1014</f>
        <v>38174.199999999997</v>
      </c>
      <c r="J993" s="214"/>
    </row>
    <row r="994" spans="1:10">
      <c r="A994" s="106" t="s">
        <v>257</v>
      </c>
      <c r="B994" s="71" t="s">
        <v>129</v>
      </c>
      <c r="C994" s="79" t="s">
        <v>260</v>
      </c>
      <c r="D994" s="127" t="s">
        <v>182</v>
      </c>
      <c r="E994" s="78"/>
      <c r="F994" s="78"/>
      <c r="G994" s="141">
        <f>G995+G1004</f>
        <v>32672.899999999998</v>
      </c>
      <c r="H994" s="141">
        <f>H995+H1004</f>
        <v>32350.2</v>
      </c>
      <c r="I994" s="142">
        <f>I995+I1004</f>
        <v>32434.2</v>
      </c>
      <c r="J994" s="214"/>
    </row>
    <row r="995" spans="1:10">
      <c r="A995" s="109" t="s">
        <v>132</v>
      </c>
      <c r="B995" s="71" t="s">
        <v>129</v>
      </c>
      <c r="C995" s="79" t="s">
        <v>260</v>
      </c>
      <c r="D995" s="127" t="s">
        <v>246</v>
      </c>
      <c r="E995" s="78"/>
      <c r="F995" s="78"/>
      <c r="G995" s="141">
        <f>G996</f>
        <v>5481.3</v>
      </c>
      <c r="H995" s="141">
        <f t="shared" ref="H995:I995" si="429">H996</f>
        <v>5551.3</v>
      </c>
      <c r="I995" s="142">
        <f t="shared" si="429"/>
        <v>5635.3</v>
      </c>
      <c r="J995" s="214"/>
    </row>
    <row r="996" spans="1:10">
      <c r="A996" s="151" t="s">
        <v>727</v>
      </c>
      <c r="B996" s="71" t="s">
        <v>129</v>
      </c>
      <c r="C996" s="79" t="s">
        <v>260</v>
      </c>
      <c r="D996" s="127" t="s">
        <v>729</v>
      </c>
      <c r="E996" s="115"/>
      <c r="F996" s="150"/>
      <c r="G996" s="141">
        <f>G1000+G997</f>
        <v>5481.3</v>
      </c>
      <c r="H996" s="141">
        <f t="shared" ref="H996:I996" si="430">H1000+H997</f>
        <v>5551.3</v>
      </c>
      <c r="I996" s="142">
        <f t="shared" si="430"/>
        <v>5635.3</v>
      </c>
      <c r="J996" s="214"/>
    </row>
    <row r="997" spans="1:10" ht="79.2">
      <c r="A997" s="148" t="s">
        <v>791</v>
      </c>
      <c r="B997" s="85" t="s">
        <v>129</v>
      </c>
      <c r="C997" s="95" t="s">
        <v>260</v>
      </c>
      <c r="D997" s="128" t="s">
        <v>792</v>
      </c>
      <c r="E997" s="115"/>
      <c r="F997" s="150"/>
      <c r="G997" s="146">
        <f>G998</f>
        <v>859.3</v>
      </c>
      <c r="H997" s="146">
        <f t="shared" ref="H997:I998" si="431">H998</f>
        <v>859.3</v>
      </c>
      <c r="I997" s="147">
        <f t="shared" si="431"/>
        <v>859.3</v>
      </c>
      <c r="J997" s="214"/>
    </row>
    <row r="998" spans="1:10" ht="26.4">
      <c r="A998" s="148" t="s">
        <v>79</v>
      </c>
      <c r="B998" s="85" t="s">
        <v>129</v>
      </c>
      <c r="C998" s="95" t="s">
        <v>260</v>
      </c>
      <c r="D998" s="128" t="s">
        <v>792</v>
      </c>
      <c r="E998" s="150" t="s">
        <v>80</v>
      </c>
      <c r="F998" s="150"/>
      <c r="G998" s="146">
        <f>G999</f>
        <v>859.3</v>
      </c>
      <c r="H998" s="146">
        <f t="shared" si="431"/>
        <v>859.3</v>
      </c>
      <c r="I998" s="147">
        <f t="shared" si="431"/>
        <v>859.3</v>
      </c>
      <c r="J998" s="214"/>
    </row>
    <row r="999" spans="1:10">
      <c r="A999" s="148" t="s">
        <v>81</v>
      </c>
      <c r="B999" s="85" t="s">
        <v>129</v>
      </c>
      <c r="C999" s="95" t="s">
        <v>260</v>
      </c>
      <c r="D999" s="128" t="s">
        <v>792</v>
      </c>
      <c r="E999" s="150" t="s">
        <v>82</v>
      </c>
      <c r="F999" s="150">
        <v>900204</v>
      </c>
      <c r="G999" s="146">
        <v>859.3</v>
      </c>
      <c r="H999" s="146">
        <v>859.3</v>
      </c>
      <c r="I999" s="147">
        <v>859.3</v>
      </c>
      <c r="J999" s="214"/>
    </row>
    <row r="1000" spans="1:10" ht="39.6">
      <c r="A1000" s="148" t="s">
        <v>732</v>
      </c>
      <c r="B1000" s="85" t="s">
        <v>129</v>
      </c>
      <c r="C1000" s="95" t="s">
        <v>260</v>
      </c>
      <c r="D1000" s="128" t="s">
        <v>730</v>
      </c>
      <c r="E1000" s="115"/>
      <c r="F1000" s="150"/>
      <c r="G1000" s="146">
        <f t="shared" ref="G1000:I1000" si="432">G1001</f>
        <v>4622</v>
      </c>
      <c r="H1000" s="146">
        <f t="shared" si="432"/>
        <v>4692</v>
      </c>
      <c r="I1000" s="147">
        <f t="shared" si="432"/>
        <v>4776</v>
      </c>
      <c r="J1000" s="214"/>
    </row>
    <row r="1001" spans="1:10" ht="26.4">
      <c r="A1001" s="148" t="s">
        <v>79</v>
      </c>
      <c r="B1001" s="85" t="s">
        <v>129</v>
      </c>
      <c r="C1001" s="95" t="s">
        <v>260</v>
      </c>
      <c r="D1001" s="128" t="s">
        <v>730</v>
      </c>
      <c r="E1001" s="150" t="s">
        <v>80</v>
      </c>
      <c r="F1001" s="150"/>
      <c r="G1001" s="146">
        <f>G1003+G1002</f>
        <v>4622</v>
      </c>
      <c r="H1001" s="146">
        <f t="shared" ref="H1001:I1001" si="433">H1003+H1002</f>
        <v>4692</v>
      </c>
      <c r="I1001" s="147">
        <f t="shared" si="433"/>
        <v>4776</v>
      </c>
      <c r="J1001" s="214"/>
    </row>
    <row r="1002" spans="1:10">
      <c r="A1002" s="148" t="s">
        <v>81</v>
      </c>
      <c r="B1002" s="85" t="s">
        <v>129</v>
      </c>
      <c r="C1002" s="95" t="s">
        <v>260</v>
      </c>
      <c r="D1002" s="128" t="s">
        <v>730</v>
      </c>
      <c r="E1002" s="150">
        <v>610</v>
      </c>
      <c r="F1002" s="150">
        <v>900204</v>
      </c>
      <c r="G1002" s="146">
        <v>3419.9</v>
      </c>
      <c r="H1002" s="146">
        <v>3284.2</v>
      </c>
      <c r="I1002" s="147">
        <v>3152.2</v>
      </c>
      <c r="J1002" s="214"/>
    </row>
    <row r="1003" spans="1:10">
      <c r="A1003" s="148" t="s">
        <v>81</v>
      </c>
      <c r="B1003" s="85" t="s">
        <v>129</v>
      </c>
      <c r="C1003" s="95" t="s">
        <v>260</v>
      </c>
      <c r="D1003" s="128" t="s">
        <v>730</v>
      </c>
      <c r="E1003" s="150" t="s">
        <v>82</v>
      </c>
      <c r="F1003" s="150">
        <v>900304</v>
      </c>
      <c r="G1003" s="146">
        <v>1202.0999999999999</v>
      </c>
      <c r="H1003" s="146">
        <v>1407.8</v>
      </c>
      <c r="I1003" s="147">
        <v>1623.8</v>
      </c>
      <c r="J1003" s="214"/>
    </row>
    <row r="1004" spans="1:10">
      <c r="A1004" s="157" t="s">
        <v>373</v>
      </c>
      <c r="B1004" s="84" t="s">
        <v>129</v>
      </c>
      <c r="C1004" s="70" t="s">
        <v>260</v>
      </c>
      <c r="D1004" s="127" t="s">
        <v>519</v>
      </c>
      <c r="E1004" s="152"/>
      <c r="F1004" s="152"/>
      <c r="G1004" s="141">
        <f>G1005</f>
        <v>27191.599999999999</v>
      </c>
      <c r="H1004" s="141">
        <f t="shared" ref="H1004:I1004" si="434">H1005</f>
        <v>26798.9</v>
      </c>
      <c r="I1004" s="142">
        <f t="shared" si="434"/>
        <v>26798.9</v>
      </c>
      <c r="J1004" s="214"/>
    </row>
    <row r="1005" spans="1:10" ht="26.4">
      <c r="A1005" s="157" t="s">
        <v>326</v>
      </c>
      <c r="B1005" s="73" t="s">
        <v>129</v>
      </c>
      <c r="C1005" s="79" t="s">
        <v>260</v>
      </c>
      <c r="D1005" s="127" t="s">
        <v>520</v>
      </c>
      <c r="E1005" s="90"/>
      <c r="F1005" s="90"/>
      <c r="G1005" s="141">
        <f>G1006+G1011</f>
        <v>27191.599999999999</v>
      </c>
      <c r="H1005" s="141">
        <f>H1006+H1011</f>
        <v>26798.9</v>
      </c>
      <c r="I1005" s="142">
        <f>I1006+I1011</f>
        <v>26798.9</v>
      </c>
      <c r="J1005" s="214"/>
    </row>
    <row r="1006" spans="1:10">
      <c r="A1006" s="166" t="s">
        <v>62</v>
      </c>
      <c r="B1006" s="75" t="s">
        <v>129</v>
      </c>
      <c r="C1006" s="95" t="s">
        <v>260</v>
      </c>
      <c r="D1006" s="128" t="s">
        <v>521</v>
      </c>
      <c r="E1006" s="87"/>
      <c r="F1006" s="87"/>
      <c r="G1006" s="146">
        <f>G1007+G1009</f>
        <v>14429.2</v>
      </c>
      <c r="H1006" s="146">
        <f t="shared" ref="H1006:I1006" si="435">H1007+H1009</f>
        <v>14061.3</v>
      </c>
      <c r="I1006" s="147">
        <f t="shared" si="435"/>
        <v>14061.3</v>
      </c>
      <c r="J1006" s="214"/>
    </row>
    <row r="1007" spans="1:10" ht="39.6">
      <c r="A1007" s="148" t="s">
        <v>63</v>
      </c>
      <c r="B1007" s="149" t="s">
        <v>129</v>
      </c>
      <c r="C1007" s="95" t="s">
        <v>260</v>
      </c>
      <c r="D1007" s="128" t="s">
        <v>521</v>
      </c>
      <c r="E1007" s="150" t="s">
        <v>64</v>
      </c>
      <c r="F1007" s="150"/>
      <c r="G1007" s="146">
        <f>G1008</f>
        <v>13828.7</v>
      </c>
      <c r="H1007" s="146">
        <f t="shared" ref="H1007:I1007" si="436">H1008</f>
        <v>13508.5</v>
      </c>
      <c r="I1007" s="147">
        <f t="shared" si="436"/>
        <v>13508.5</v>
      </c>
      <c r="J1007" s="214"/>
    </row>
    <row r="1008" spans="1:10">
      <c r="A1008" s="148" t="s">
        <v>65</v>
      </c>
      <c r="B1008" s="149" t="s">
        <v>129</v>
      </c>
      <c r="C1008" s="95" t="s">
        <v>260</v>
      </c>
      <c r="D1008" s="128" t="s">
        <v>521</v>
      </c>
      <c r="E1008" s="150" t="s">
        <v>66</v>
      </c>
      <c r="F1008" s="150">
        <v>900100</v>
      </c>
      <c r="G1008" s="146">
        <v>13828.7</v>
      </c>
      <c r="H1008" s="146">
        <v>13508.5</v>
      </c>
      <c r="I1008" s="147">
        <v>13508.5</v>
      </c>
      <c r="J1008" s="214"/>
    </row>
    <row r="1009" spans="1:10">
      <c r="A1009" s="148" t="s">
        <v>68</v>
      </c>
      <c r="B1009" s="149" t="s">
        <v>129</v>
      </c>
      <c r="C1009" s="95" t="s">
        <v>260</v>
      </c>
      <c r="D1009" s="128" t="s">
        <v>521</v>
      </c>
      <c r="E1009" s="150" t="s">
        <v>69</v>
      </c>
      <c r="F1009" s="150"/>
      <c r="G1009" s="146">
        <f t="shared" ref="G1009:I1009" si="437">G1010</f>
        <v>600.5</v>
      </c>
      <c r="H1009" s="146">
        <f t="shared" si="437"/>
        <v>552.79999999999995</v>
      </c>
      <c r="I1009" s="147">
        <f t="shared" si="437"/>
        <v>552.79999999999995</v>
      </c>
      <c r="J1009" s="214"/>
    </row>
    <row r="1010" spans="1:10" ht="26.4">
      <c r="A1010" s="148" t="s">
        <v>70</v>
      </c>
      <c r="B1010" s="149" t="s">
        <v>129</v>
      </c>
      <c r="C1010" s="95" t="s">
        <v>260</v>
      </c>
      <c r="D1010" s="128" t="s">
        <v>521</v>
      </c>
      <c r="E1010" s="150" t="s">
        <v>71</v>
      </c>
      <c r="F1010" s="150">
        <v>900100</v>
      </c>
      <c r="G1010" s="146">
        <v>600.5</v>
      </c>
      <c r="H1010" s="146">
        <v>552.79999999999995</v>
      </c>
      <c r="I1010" s="147">
        <v>552.79999999999995</v>
      </c>
      <c r="J1010" s="214"/>
    </row>
    <row r="1011" spans="1:10">
      <c r="A1011" s="166" t="s">
        <v>518</v>
      </c>
      <c r="B1011" s="88" t="s">
        <v>129</v>
      </c>
      <c r="C1011" s="95" t="s">
        <v>260</v>
      </c>
      <c r="D1011" s="128" t="s">
        <v>522</v>
      </c>
      <c r="E1011" s="90"/>
      <c r="F1011" s="90"/>
      <c r="G1011" s="146">
        <f>G1012</f>
        <v>12762.4</v>
      </c>
      <c r="H1011" s="146">
        <f t="shared" ref="H1011:I1012" si="438">H1012</f>
        <v>12737.6</v>
      </c>
      <c r="I1011" s="147">
        <f t="shared" si="438"/>
        <v>12737.6</v>
      </c>
      <c r="J1011" s="214"/>
    </row>
    <row r="1012" spans="1:10" ht="26.4">
      <c r="A1012" s="148" t="s">
        <v>79</v>
      </c>
      <c r="B1012" s="75" t="s">
        <v>129</v>
      </c>
      <c r="C1012" s="95" t="s">
        <v>260</v>
      </c>
      <c r="D1012" s="128" t="s">
        <v>522</v>
      </c>
      <c r="E1012" s="150" t="s">
        <v>80</v>
      </c>
      <c r="F1012" s="150"/>
      <c r="G1012" s="146">
        <f>G1013</f>
        <v>12762.4</v>
      </c>
      <c r="H1012" s="146">
        <f t="shared" si="438"/>
        <v>12737.6</v>
      </c>
      <c r="I1012" s="147">
        <f t="shared" si="438"/>
        <v>12737.6</v>
      </c>
      <c r="J1012" s="214"/>
    </row>
    <row r="1013" spans="1:10">
      <c r="A1013" s="148" t="s">
        <v>81</v>
      </c>
      <c r="B1013" s="149" t="s">
        <v>129</v>
      </c>
      <c r="C1013" s="95" t="s">
        <v>260</v>
      </c>
      <c r="D1013" s="128" t="s">
        <v>522</v>
      </c>
      <c r="E1013" s="150" t="s">
        <v>82</v>
      </c>
      <c r="F1013" s="150">
        <v>900100</v>
      </c>
      <c r="G1013" s="146">
        <v>12762.4</v>
      </c>
      <c r="H1013" s="146">
        <v>12737.6</v>
      </c>
      <c r="I1013" s="147">
        <v>12737.6</v>
      </c>
      <c r="J1013" s="214"/>
    </row>
    <row r="1014" spans="1:10">
      <c r="A1014" s="143" t="s">
        <v>201</v>
      </c>
      <c r="B1014" s="72" t="s">
        <v>129</v>
      </c>
      <c r="C1014" s="79" t="s">
        <v>260</v>
      </c>
      <c r="D1014" s="127" t="s">
        <v>156</v>
      </c>
      <c r="E1014" s="150"/>
      <c r="F1014" s="150"/>
      <c r="G1014" s="141">
        <f>G1015</f>
        <v>9992</v>
      </c>
      <c r="H1014" s="153">
        <f t="shared" ref="H1014:I1015" si="439">H1015</f>
        <v>5696</v>
      </c>
      <c r="I1014" s="154">
        <f t="shared" si="439"/>
        <v>5740</v>
      </c>
      <c r="J1014" s="214"/>
    </row>
    <row r="1015" spans="1:10">
      <c r="A1015" s="143" t="s">
        <v>524</v>
      </c>
      <c r="B1015" s="72" t="s">
        <v>129</v>
      </c>
      <c r="C1015" s="79" t="s">
        <v>260</v>
      </c>
      <c r="D1015" s="127" t="s">
        <v>184</v>
      </c>
      <c r="E1015" s="91"/>
      <c r="F1015" s="91"/>
      <c r="G1015" s="141">
        <f>G1016</f>
        <v>9992</v>
      </c>
      <c r="H1015" s="141">
        <f t="shared" si="439"/>
        <v>5696</v>
      </c>
      <c r="I1015" s="142">
        <f t="shared" si="439"/>
        <v>5740</v>
      </c>
      <c r="J1015" s="214"/>
    </row>
    <row r="1016" spans="1:10" ht="26.4">
      <c r="A1016" s="158" t="s">
        <v>525</v>
      </c>
      <c r="B1016" s="72" t="s">
        <v>129</v>
      </c>
      <c r="C1016" s="79" t="s">
        <v>260</v>
      </c>
      <c r="D1016" s="127" t="s">
        <v>526</v>
      </c>
      <c r="E1016" s="152"/>
      <c r="F1016" s="152"/>
      <c r="G1016" s="141">
        <f>G1023+G1017</f>
        <v>9992</v>
      </c>
      <c r="H1016" s="141">
        <f t="shared" ref="H1016:I1016" si="440">H1023+H1017</f>
        <v>5696</v>
      </c>
      <c r="I1016" s="142">
        <f t="shared" si="440"/>
        <v>5740</v>
      </c>
      <c r="J1016" s="214"/>
    </row>
    <row r="1017" spans="1:10" ht="39.6">
      <c r="A1017" s="148" t="s">
        <v>858</v>
      </c>
      <c r="B1017" s="80" t="s">
        <v>129</v>
      </c>
      <c r="C1017" s="95" t="s">
        <v>260</v>
      </c>
      <c r="D1017" s="128" t="s">
        <v>859</v>
      </c>
      <c r="E1017" s="150"/>
      <c r="F1017" s="150"/>
      <c r="G1017" s="146">
        <f>G1018+G1020</f>
        <v>4522</v>
      </c>
      <c r="H1017" s="146">
        <f t="shared" ref="H1017:I1017" si="441">H1018+H1020</f>
        <v>0</v>
      </c>
      <c r="I1017" s="147">
        <f t="shared" si="441"/>
        <v>0</v>
      </c>
      <c r="J1017" s="214"/>
    </row>
    <row r="1018" spans="1:10">
      <c r="A1018" s="148" t="s">
        <v>111</v>
      </c>
      <c r="B1018" s="80" t="s">
        <v>129</v>
      </c>
      <c r="C1018" s="95" t="s">
        <v>260</v>
      </c>
      <c r="D1018" s="128" t="s">
        <v>859</v>
      </c>
      <c r="E1018" s="150" t="s">
        <v>112</v>
      </c>
      <c r="F1018" s="150"/>
      <c r="G1018" s="146">
        <f>G1019</f>
        <v>54.9</v>
      </c>
      <c r="H1018" s="146">
        <f>H1019</f>
        <v>0</v>
      </c>
      <c r="I1018" s="147">
        <f>I1019</f>
        <v>0</v>
      </c>
      <c r="J1018" s="214"/>
    </row>
    <row r="1019" spans="1:10">
      <c r="A1019" s="148" t="s">
        <v>115</v>
      </c>
      <c r="B1019" s="80" t="s">
        <v>129</v>
      </c>
      <c r="C1019" s="95" t="s">
        <v>260</v>
      </c>
      <c r="D1019" s="128" t="s">
        <v>859</v>
      </c>
      <c r="E1019" s="150">
        <v>320</v>
      </c>
      <c r="F1019" s="150">
        <v>900100</v>
      </c>
      <c r="G1019" s="146">
        <v>54.9</v>
      </c>
      <c r="H1019" s="146">
        <v>0</v>
      </c>
      <c r="I1019" s="147">
        <v>0</v>
      </c>
      <c r="J1019" s="214"/>
    </row>
    <row r="1020" spans="1:10" ht="26.4">
      <c r="A1020" s="199" t="s">
        <v>79</v>
      </c>
      <c r="B1020" s="80" t="s">
        <v>129</v>
      </c>
      <c r="C1020" s="95" t="s">
        <v>260</v>
      </c>
      <c r="D1020" s="128" t="s">
        <v>859</v>
      </c>
      <c r="E1020" s="198">
        <v>600</v>
      </c>
      <c r="F1020" s="150"/>
      <c r="G1020" s="146">
        <f>G1021+G1022</f>
        <v>4467.1000000000004</v>
      </c>
      <c r="H1020" s="146">
        <f t="shared" ref="H1020:I1020" si="442">H1021+H1022</f>
        <v>0</v>
      </c>
      <c r="I1020" s="147">
        <f t="shared" si="442"/>
        <v>0</v>
      </c>
      <c r="J1020" s="214"/>
    </row>
    <row r="1021" spans="1:10">
      <c r="A1021" s="199" t="s">
        <v>186</v>
      </c>
      <c r="B1021" s="80" t="s">
        <v>129</v>
      </c>
      <c r="C1021" s="95" t="s">
        <v>260</v>
      </c>
      <c r="D1021" s="128" t="s">
        <v>859</v>
      </c>
      <c r="E1021" s="150">
        <v>610</v>
      </c>
      <c r="F1021" s="150">
        <v>900100</v>
      </c>
      <c r="G1021" s="146">
        <v>3954</v>
      </c>
      <c r="H1021" s="146">
        <v>0</v>
      </c>
      <c r="I1021" s="147">
        <v>0</v>
      </c>
      <c r="J1021" s="214"/>
    </row>
    <row r="1022" spans="1:10">
      <c r="A1022" s="199" t="s">
        <v>517</v>
      </c>
      <c r="B1022" s="80" t="s">
        <v>129</v>
      </c>
      <c r="C1022" s="116" t="s">
        <v>260</v>
      </c>
      <c r="D1022" s="128" t="s">
        <v>859</v>
      </c>
      <c r="E1022" s="150">
        <v>620</v>
      </c>
      <c r="F1022" s="150">
        <v>900100</v>
      </c>
      <c r="G1022" s="146">
        <v>513.1</v>
      </c>
      <c r="H1022" s="146">
        <v>0</v>
      </c>
      <c r="I1022" s="147">
        <v>0</v>
      </c>
      <c r="J1022" s="214"/>
    </row>
    <row r="1023" spans="1:10">
      <c r="A1023" s="159" t="s">
        <v>249</v>
      </c>
      <c r="B1023" s="80" t="s">
        <v>129</v>
      </c>
      <c r="C1023" s="95" t="s">
        <v>260</v>
      </c>
      <c r="D1023" s="128" t="s">
        <v>527</v>
      </c>
      <c r="E1023" s="150"/>
      <c r="F1023" s="150"/>
      <c r="G1023" s="146">
        <f>G1024+G1026</f>
        <v>5470</v>
      </c>
      <c r="H1023" s="146">
        <f t="shared" ref="H1023:I1023" si="443">H1026+H1024</f>
        <v>5696</v>
      </c>
      <c r="I1023" s="147">
        <f t="shared" si="443"/>
        <v>5740</v>
      </c>
      <c r="J1023" s="214"/>
    </row>
    <row r="1024" spans="1:10">
      <c r="A1024" s="148" t="s">
        <v>68</v>
      </c>
      <c r="B1024" s="80" t="s">
        <v>129</v>
      </c>
      <c r="C1024" s="95" t="s">
        <v>260</v>
      </c>
      <c r="D1024" s="128" t="s">
        <v>527</v>
      </c>
      <c r="E1024" s="150" t="s">
        <v>69</v>
      </c>
      <c r="F1024" s="150"/>
      <c r="G1024" s="146">
        <f>G1025</f>
        <v>1646</v>
      </c>
      <c r="H1024" s="146">
        <f t="shared" ref="H1024:I1024" si="444">H1025</f>
        <v>1810.6</v>
      </c>
      <c r="I1024" s="147">
        <f t="shared" si="444"/>
        <v>1991.7</v>
      </c>
      <c r="J1024" s="214"/>
    </row>
    <row r="1025" spans="1:10" ht="26.4">
      <c r="A1025" s="148" t="s">
        <v>70</v>
      </c>
      <c r="B1025" s="80" t="s">
        <v>129</v>
      </c>
      <c r="C1025" s="95" t="s">
        <v>260</v>
      </c>
      <c r="D1025" s="128" t="s">
        <v>527</v>
      </c>
      <c r="E1025" s="150" t="s">
        <v>71</v>
      </c>
      <c r="F1025" s="150">
        <v>900302</v>
      </c>
      <c r="G1025" s="146">
        <v>1646</v>
      </c>
      <c r="H1025" s="146">
        <v>1810.6</v>
      </c>
      <c r="I1025" s="147">
        <v>1991.7</v>
      </c>
      <c r="J1025" s="214"/>
    </row>
    <row r="1026" spans="1:10" ht="26.4">
      <c r="A1026" s="199" t="s">
        <v>79</v>
      </c>
      <c r="B1026" s="80" t="s">
        <v>129</v>
      </c>
      <c r="C1026" s="95" t="s">
        <v>260</v>
      </c>
      <c r="D1026" s="128" t="s">
        <v>527</v>
      </c>
      <c r="E1026" s="198">
        <v>600</v>
      </c>
      <c r="F1026" s="198"/>
      <c r="G1026" s="146">
        <f>G1027+G1028+G1029</f>
        <v>3824</v>
      </c>
      <c r="H1026" s="146">
        <f t="shared" ref="H1026:I1026" si="445">H1027+H1028+H1029</f>
        <v>3885.4</v>
      </c>
      <c r="I1026" s="147">
        <f t="shared" si="445"/>
        <v>3748.3</v>
      </c>
      <c r="J1026" s="214"/>
    </row>
    <row r="1027" spans="1:10">
      <c r="A1027" s="199" t="s">
        <v>186</v>
      </c>
      <c r="B1027" s="80" t="s">
        <v>129</v>
      </c>
      <c r="C1027" s="95" t="s">
        <v>260</v>
      </c>
      <c r="D1027" s="128" t="s">
        <v>527</v>
      </c>
      <c r="E1027" s="198">
        <v>610</v>
      </c>
      <c r="F1027" s="150">
        <v>900302</v>
      </c>
      <c r="G1027" s="146">
        <v>870</v>
      </c>
      <c r="H1027" s="146">
        <v>809.4</v>
      </c>
      <c r="I1027" s="147">
        <v>648.29999999999995</v>
      </c>
      <c r="J1027" s="214"/>
    </row>
    <row r="1028" spans="1:10">
      <c r="A1028" s="199" t="s">
        <v>186</v>
      </c>
      <c r="B1028" s="80" t="s">
        <v>129</v>
      </c>
      <c r="C1028" s="116" t="s">
        <v>260</v>
      </c>
      <c r="D1028" s="128" t="s">
        <v>527</v>
      </c>
      <c r="E1028" s="198">
        <v>610</v>
      </c>
      <c r="F1028" s="150">
        <v>900100</v>
      </c>
      <c r="G1028" s="155">
        <v>2779.7</v>
      </c>
      <c r="H1028" s="155">
        <v>2894</v>
      </c>
      <c r="I1028" s="156">
        <v>2918</v>
      </c>
      <c r="J1028" s="214"/>
    </row>
    <row r="1029" spans="1:10">
      <c r="A1029" s="199" t="s">
        <v>517</v>
      </c>
      <c r="B1029" s="80" t="s">
        <v>129</v>
      </c>
      <c r="C1029" s="116" t="s">
        <v>260</v>
      </c>
      <c r="D1029" s="128" t="s">
        <v>527</v>
      </c>
      <c r="E1029" s="198">
        <v>620</v>
      </c>
      <c r="F1029" s="150">
        <v>900100</v>
      </c>
      <c r="G1029" s="155">
        <v>174.3</v>
      </c>
      <c r="H1029" s="155">
        <v>182</v>
      </c>
      <c r="I1029" s="156">
        <v>182</v>
      </c>
      <c r="J1029" s="214"/>
    </row>
    <row r="1030" spans="1:10">
      <c r="A1030" s="100" t="s">
        <v>117</v>
      </c>
      <c r="B1030" s="76" t="s">
        <v>129</v>
      </c>
      <c r="C1030" s="77" t="s">
        <v>367</v>
      </c>
      <c r="D1030" s="76"/>
      <c r="E1030" s="76"/>
      <c r="F1030" s="76"/>
      <c r="G1030" s="141">
        <f t="shared" ref="G1030:I1036" si="446">G1031</f>
        <v>14758</v>
      </c>
      <c r="H1030" s="141">
        <f t="shared" si="446"/>
        <v>14758</v>
      </c>
      <c r="I1030" s="142">
        <f t="shared" si="446"/>
        <v>14758</v>
      </c>
      <c r="J1030" s="214"/>
    </row>
    <row r="1031" spans="1:10">
      <c r="A1031" s="105" t="s">
        <v>127</v>
      </c>
      <c r="B1031" s="78" t="s">
        <v>129</v>
      </c>
      <c r="C1031" s="79" t="s">
        <v>261</v>
      </c>
      <c r="D1031" s="78"/>
      <c r="E1031" s="78"/>
      <c r="F1031" s="78"/>
      <c r="G1031" s="141">
        <f t="shared" si="446"/>
        <v>14758</v>
      </c>
      <c r="H1031" s="141">
        <f t="shared" si="446"/>
        <v>14758</v>
      </c>
      <c r="I1031" s="142">
        <f t="shared" si="446"/>
        <v>14758</v>
      </c>
      <c r="J1031" s="214"/>
    </row>
    <row r="1032" spans="1:10">
      <c r="A1032" s="106" t="s">
        <v>257</v>
      </c>
      <c r="B1032" s="71" t="s">
        <v>129</v>
      </c>
      <c r="C1032" s="79" t="s">
        <v>261</v>
      </c>
      <c r="D1032" s="127" t="s">
        <v>182</v>
      </c>
      <c r="E1032" s="71"/>
      <c r="F1032" s="71"/>
      <c r="G1032" s="141">
        <f>G1033</f>
        <v>14758</v>
      </c>
      <c r="H1032" s="141">
        <f t="shared" si="446"/>
        <v>14758</v>
      </c>
      <c r="I1032" s="142">
        <f t="shared" si="446"/>
        <v>14758</v>
      </c>
      <c r="J1032" s="214"/>
    </row>
    <row r="1033" spans="1:10">
      <c r="A1033" s="109" t="s">
        <v>132</v>
      </c>
      <c r="B1033" s="72" t="s">
        <v>129</v>
      </c>
      <c r="C1033" s="79" t="s">
        <v>261</v>
      </c>
      <c r="D1033" s="89" t="s">
        <v>246</v>
      </c>
      <c r="E1033" s="72"/>
      <c r="F1033" s="72"/>
      <c r="G1033" s="141">
        <f>G1034</f>
        <v>14758</v>
      </c>
      <c r="H1033" s="141">
        <f t="shared" si="446"/>
        <v>14758</v>
      </c>
      <c r="I1033" s="142">
        <f t="shared" si="446"/>
        <v>14758</v>
      </c>
      <c r="J1033" s="214"/>
    </row>
    <row r="1034" spans="1:10" ht="26.4">
      <c r="A1034" s="157" t="s">
        <v>479</v>
      </c>
      <c r="B1034" s="137" t="s">
        <v>129</v>
      </c>
      <c r="C1034" s="79" t="s">
        <v>261</v>
      </c>
      <c r="D1034" s="127" t="s">
        <v>480</v>
      </c>
      <c r="E1034" s="90"/>
      <c r="F1034" s="90"/>
      <c r="G1034" s="141">
        <f>G1035</f>
        <v>14758</v>
      </c>
      <c r="H1034" s="141">
        <f t="shared" si="446"/>
        <v>14758</v>
      </c>
      <c r="I1034" s="142">
        <f t="shared" si="446"/>
        <v>14758</v>
      </c>
      <c r="J1034" s="214"/>
    </row>
    <row r="1035" spans="1:10" ht="39.6">
      <c r="A1035" s="166" t="s">
        <v>243</v>
      </c>
      <c r="B1035" s="149" t="s">
        <v>129</v>
      </c>
      <c r="C1035" s="95" t="s">
        <v>261</v>
      </c>
      <c r="D1035" s="128" t="s">
        <v>523</v>
      </c>
      <c r="E1035" s="87"/>
      <c r="F1035" s="87"/>
      <c r="G1035" s="146">
        <f>G1036</f>
        <v>14758</v>
      </c>
      <c r="H1035" s="146">
        <f t="shared" si="446"/>
        <v>14758</v>
      </c>
      <c r="I1035" s="147">
        <f t="shared" si="446"/>
        <v>14758</v>
      </c>
      <c r="J1035" s="214"/>
    </row>
    <row r="1036" spans="1:10" ht="26.4">
      <c r="A1036" s="148" t="s">
        <v>79</v>
      </c>
      <c r="B1036" s="149" t="s">
        <v>129</v>
      </c>
      <c r="C1036" s="95" t="s">
        <v>261</v>
      </c>
      <c r="D1036" s="128" t="s">
        <v>523</v>
      </c>
      <c r="E1036" s="150" t="s">
        <v>80</v>
      </c>
      <c r="F1036" s="150"/>
      <c r="G1036" s="146">
        <f>G1037</f>
        <v>14758</v>
      </c>
      <c r="H1036" s="146">
        <f t="shared" si="446"/>
        <v>14758</v>
      </c>
      <c r="I1036" s="147">
        <f t="shared" si="446"/>
        <v>14758</v>
      </c>
      <c r="J1036" s="214"/>
    </row>
    <row r="1037" spans="1:10">
      <c r="A1037" s="148" t="s">
        <v>81</v>
      </c>
      <c r="B1037" s="85" t="s">
        <v>129</v>
      </c>
      <c r="C1037" s="95" t="s">
        <v>261</v>
      </c>
      <c r="D1037" s="128" t="s">
        <v>523</v>
      </c>
      <c r="E1037" s="150" t="s">
        <v>82</v>
      </c>
      <c r="F1037" s="150">
        <v>900303</v>
      </c>
      <c r="G1037" s="146">
        <v>14758</v>
      </c>
      <c r="H1037" s="146">
        <v>14758</v>
      </c>
      <c r="I1037" s="147">
        <v>14758</v>
      </c>
      <c r="J1037" s="214"/>
    </row>
    <row r="1038" spans="1:10">
      <c r="A1038" s="140" t="s">
        <v>133</v>
      </c>
      <c r="B1038" s="137" t="s">
        <v>134</v>
      </c>
      <c r="C1038" s="95"/>
      <c r="D1038" s="128"/>
      <c r="E1038" s="150"/>
      <c r="F1038" s="150"/>
      <c r="G1038" s="141">
        <f>G1039+G1053+G1068</f>
        <v>37359.4</v>
      </c>
      <c r="H1038" s="141">
        <f>H1039+H1053+H1068</f>
        <v>36789</v>
      </c>
      <c r="I1038" s="142">
        <f>I1039+I1053+I1068</f>
        <v>36789</v>
      </c>
      <c r="J1038" s="214"/>
    </row>
    <row r="1039" spans="1:10">
      <c r="A1039" s="140" t="s">
        <v>60</v>
      </c>
      <c r="B1039" s="137" t="s">
        <v>134</v>
      </c>
      <c r="C1039" s="79" t="s">
        <v>343</v>
      </c>
      <c r="D1039" s="128"/>
      <c r="E1039" s="150"/>
      <c r="F1039" s="150"/>
      <c r="G1039" s="141">
        <f>G1040</f>
        <v>26174</v>
      </c>
      <c r="H1039" s="141">
        <f t="shared" ref="H1039:I1043" si="447">H1040</f>
        <v>25603.599999999999</v>
      </c>
      <c r="I1039" s="142">
        <f t="shared" si="447"/>
        <v>25603.599999999999</v>
      </c>
      <c r="J1039" s="214"/>
    </row>
    <row r="1040" spans="1:10" ht="26.4">
      <c r="A1040" s="101" t="s">
        <v>135</v>
      </c>
      <c r="B1040" s="137" t="s">
        <v>134</v>
      </c>
      <c r="C1040" s="79" t="s">
        <v>344</v>
      </c>
      <c r="D1040" s="128"/>
      <c r="E1040" s="150"/>
      <c r="F1040" s="150"/>
      <c r="G1040" s="141">
        <f>G1041</f>
        <v>26174</v>
      </c>
      <c r="H1040" s="141">
        <f t="shared" si="447"/>
        <v>25603.599999999999</v>
      </c>
      <c r="I1040" s="142">
        <f t="shared" si="447"/>
        <v>25603.599999999999</v>
      </c>
      <c r="J1040" s="214"/>
    </row>
    <row r="1041" spans="1:10" ht="26.4">
      <c r="A1041" s="143" t="s">
        <v>610</v>
      </c>
      <c r="B1041" s="137" t="s">
        <v>134</v>
      </c>
      <c r="C1041" s="79" t="s">
        <v>344</v>
      </c>
      <c r="D1041" s="127" t="s">
        <v>176</v>
      </c>
      <c r="E1041" s="150"/>
      <c r="F1041" s="150"/>
      <c r="G1041" s="141">
        <f>G1042</f>
        <v>26174</v>
      </c>
      <c r="H1041" s="141">
        <f t="shared" si="447"/>
        <v>25603.599999999999</v>
      </c>
      <c r="I1041" s="142">
        <f t="shared" si="447"/>
        <v>25603.599999999999</v>
      </c>
      <c r="J1041" s="214"/>
    </row>
    <row r="1042" spans="1:10">
      <c r="A1042" s="143" t="s">
        <v>196</v>
      </c>
      <c r="B1042" s="137" t="s">
        <v>134</v>
      </c>
      <c r="C1042" s="79" t="s">
        <v>344</v>
      </c>
      <c r="D1042" s="127" t="s">
        <v>189</v>
      </c>
      <c r="E1042" s="150"/>
      <c r="F1042" s="150"/>
      <c r="G1042" s="141">
        <f>G1043+G1049</f>
        <v>26174</v>
      </c>
      <c r="H1042" s="141">
        <f>H1043+H1049</f>
        <v>25603.599999999999</v>
      </c>
      <c r="I1042" s="142">
        <f>I1043+I1049</f>
        <v>25603.599999999999</v>
      </c>
      <c r="J1042" s="214"/>
    </row>
    <row r="1043" spans="1:10" ht="26.4">
      <c r="A1043" s="144" t="s">
        <v>326</v>
      </c>
      <c r="B1043" s="137" t="s">
        <v>134</v>
      </c>
      <c r="C1043" s="79" t="s">
        <v>344</v>
      </c>
      <c r="D1043" s="127" t="s">
        <v>190</v>
      </c>
      <c r="E1043" s="150"/>
      <c r="F1043" s="150"/>
      <c r="G1043" s="141">
        <f>G1044</f>
        <v>25940</v>
      </c>
      <c r="H1043" s="141">
        <f t="shared" si="447"/>
        <v>25603.599999999999</v>
      </c>
      <c r="I1043" s="142">
        <f t="shared" si="447"/>
        <v>25603.599999999999</v>
      </c>
      <c r="J1043" s="214"/>
    </row>
    <row r="1044" spans="1:10">
      <c r="A1044" s="159" t="s">
        <v>345</v>
      </c>
      <c r="B1044" s="149" t="s">
        <v>134</v>
      </c>
      <c r="C1044" s="95" t="s">
        <v>344</v>
      </c>
      <c r="D1044" s="161" t="s">
        <v>346</v>
      </c>
      <c r="E1044" s="149"/>
      <c r="F1044" s="149"/>
      <c r="G1044" s="146">
        <f>G1045+G1047</f>
        <v>25940</v>
      </c>
      <c r="H1044" s="146">
        <f t="shared" ref="H1044:I1044" si="448">H1045+H1047</f>
        <v>25603.599999999999</v>
      </c>
      <c r="I1044" s="147">
        <f t="shared" si="448"/>
        <v>25603.599999999999</v>
      </c>
      <c r="J1044" s="214"/>
    </row>
    <row r="1045" spans="1:10" ht="39.6">
      <c r="A1045" s="199" t="s">
        <v>63</v>
      </c>
      <c r="B1045" s="149" t="s">
        <v>134</v>
      </c>
      <c r="C1045" s="95" t="s">
        <v>344</v>
      </c>
      <c r="D1045" s="161" t="s">
        <v>346</v>
      </c>
      <c r="E1045" s="149" t="s">
        <v>64</v>
      </c>
      <c r="F1045" s="149"/>
      <c r="G1045" s="146">
        <f>G1046</f>
        <v>25079.4</v>
      </c>
      <c r="H1045" s="146">
        <f t="shared" ref="H1045:I1045" si="449">H1046</f>
        <v>24743</v>
      </c>
      <c r="I1045" s="147">
        <f t="shared" si="449"/>
        <v>24743</v>
      </c>
      <c r="J1045" s="214"/>
    </row>
    <row r="1046" spans="1:10">
      <c r="A1046" s="199" t="s">
        <v>65</v>
      </c>
      <c r="B1046" s="149" t="s">
        <v>134</v>
      </c>
      <c r="C1046" s="95" t="s">
        <v>344</v>
      </c>
      <c r="D1046" s="161" t="s">
        <v>346</v>
      </c>
      <c r="E1046" s="149" t="s">
        <v>66</v>
      </c>
      <c r="F1046" s="150">
        <v>900100</v>
      </c>
      <c r="G1046" s="146">
        <v>25079.4</v>
      </c>
      <c r="H1046" s="146">
        <v>24743</v>
      </c>
      <c r="I1046" s="147">
        <v>24743</v>
      </c>
      <c r="J1046" s="214"/>
    </row>
    <row r="1047" spans="1:10">
      <c r="A1047" s="148" t="s">
        <v>68</v>
      </c>
      <c r="B1047" s="149" t="s">
        <v>134</v>
      </c>
      <c r="C1047" s="95" t="s">
        <v>344</v>
      </c>
      <c r="D1047" s="161" t="s">
        <v>346</v>
      </c>
      <c r="E1047" s="149" t="s">
        <v>69</v>
      </c>
      <c r="F1047" s="149"/>
      <c r="G1047" s="146">
        <f>G1048</f>
        <v>860.6</v>
      </c>
      <c r="H1047" s="146">
        <f t="shared" ref="H1047:I1047" si="450">H1048</f>
        <v>860.6</v>
      </c>
      <c r="I1047" s="147">
        <f t="shared" si="450"/>
        <v>860.6</v>
      </c>
      <c r="J1047" s="214"/>
    </row>
    <row r="1048" spans="1:10" ht="26.4">
      <c r="A1048" s="199" t="s">
        <v>70</v>
      </c>
      <c r="B1048" s="149" t="s">
        <v>134</v>
      </c>
      <c r="C1048" s="95" t="s">
        <v>344</v>
      </c>
      <c r="D1048" s="161" t="s">
        <v>346</v>
      </c>
      <c r="E1048" s="149" t="s">
        <v>71</v>
      </c>
      <c r="F1048" s="150">
        <v>900100</v>
      </c>
      <c r="G1048" s="146">
        <v>860.6</v>
      </c>
      <c r="H1048" s="146">
        <v>860.6</v>
      </c>
      <c r="I1048" s="147">
        <v>860.6</v>
      </c>
      <c r="J1048" s="214"/>
    </row>
    <row r="1049" spans="1:10" ht="26.4">
      <c r="A1049" s="151" t="s">
        <v>613</v>
      </c>
      <c r="B1049" s="137" t="s">
        <v>134</v>
      </c>
      <c r="C1049" s="114" t="s">
        <v>344</v>
      </c>
      <c r="D1049" s="160" t="s">
        <v>611</v>
      </c>
      <c r="E1049" s="150"/>
      <c r="F1049" s="150"/>
      <c r="G1049" s="141">
        <f>G1050</f>
        <v>234</v>
      </c>
      <c r="H1049" s="141">
        <f t="shared" ref="H1049:I1051" si="451">H1050</f>
        <v>0</v>
      </c>
      <c r="I1049" s="142">
        <f>I1050</f>
        <v>0</v>
      </c>
      <c r="J1049" s="214"/>
    </row>
    <row r="1050" spans="1:10" ht="66">
      <c r="A1050" s="148" t="s">
        <v>614</v>
      </c>
      <c r="B1050" s="149" t="s">
        <v>134</v>
      </c>
      <c r="C1050" s="116" t="s">
        <v>344</v>
      </c>
      <c r="D1050" s="161" t="s">
        <v>612</v>
      </c>
      <c r="E1050" s="150"/>
      <c r="F1050" s="150"/>
      <c r="G1050" s="146">
        <f>G1051</f>
        <v>234</v>
      </c>
      <c r="H1050" s="146">
        <f t="shared" si="451"/>
        <v>0</v>
      </c>
      <c r="I1050" s="147">
        <f t="shared" si="451"/>
        <v>0</v>
      </c>
      <c r="J1050" s="214"/>
    </row>
    <row r="1051" spans="1:10">
      <c r="A1051" s="148" t="s">
        <v>68</v>
      </c>
      <c r="B1051" s="149" t="s">
        <v>134</v>
      </c>
      <c r="C1051" s="116" t="s">
        <v>344</v>
      </c>
      <c r="D1051" s="161" t="s">
        <v>612</v>
      </c>
      <c r="E1051" s="150" t="s">
        <v>69</v>
      </c>
      <c r="F1051" s="150"/>
      <c r="G1051" s="146">
        <f>G1052</f>
        <v>234</v>
      </c>
      <c r="H1051" s="146">
        <f t="shared" si="451"/>
        <v>0</v>
      </c>
      <c r="I1051" s="147">
        <f t="shared" si="451"/>
        <v>0</v>
      </c>
      <c r="J1051" s="214"/>
    </row>
    <row r="1052" spans="1:10" ht="26.4">
      <c r="A1052" s="148" t="s">
        <v>70</v>
      </c>
      <c r="B1052" s="149" t="s">
        <v>134</v>
      </c>
      <c r="C1052" s="116" t="s">
        <v>344</v>
      </c>
      <c r="D1052" s="161" t="s">
        <v>612</v>
      </c>
      <c r="E1052" s="150" t="s">
        <v>71</v>
      </c>
      <c r="F1052" s="150">
        <v>900100</v>
      </c>
      <c r="G1052" s="146">
        <v>234</v>
      </c>
      <c r="H1052" s="146">
        <v>0</v>
      </c>
      <c r="I1052" s="147">
        <v>0</v>
      </c>
      <c r="J1052" s="214"/>
    </row>
    <row r="1053" spans="1:10">
      <c r="A1053" s="140" t="s">
        <v>86</v>
      </c>
      <c r="B1053" s="137">
        <v>911</v>
      </c>
      <c r="C1053" s="79" t="s">
        <v>347</v>
      </c>
      <c r="D1053" s="160"/>
      <c r="E1053" s="137"/>
      <c r="F1053" s="152"/>
      <c r="G1053" s="141">
        <f>G1054</f>
        <v>1185.4000000000001</v>
      </c>
      <c r="H1053" s="141">
        <f t="shared" ref="H1053:I1053" si="452">H1054</f>
        <v>1185.4000000000001</v>
      </c>
      <c r="I1053" s="142">
        <f t="shared" si="452"/>
        <v>1185.4000000000001</v>
      </c>
      <c r="J1053" s="214"/>
    </row>
    <row r="1054" spans="1:10">
      <c r="A1054" s="101" t="s">
        <v>90</v>
      </c>
      <c r="B1054" s="137" t="s">
        <v>134</v>
      </c>
      <c r="C1054" s="79" t="s">
        <v>263</v>
      </c>
      <c r="D1054" s="128"/>
      <c r="E1054" s="150"/>
      <c r="F1054" s="150"/>
      <c r="G1054" s="141">
        <f>G1055</f>
        <v>1185.4000000000001</v>
      </c>
      <c r="H1054" s="141">
        <f>H1055</f>
        <v>1185.4000000000001</v>
      </c>
      <c r="I1054" s="142">
        <f>I1055</f>
        <v>1185.4000000000001</v>
      </c>
      <c r="J1054" s="214"/>
    </row>
    <row r="1055" spans="1:10">
      <c r="A1055" s="151" t="s">
        <v>539</v>
      </c>
      <c r="B1055" s="137" t="s">
        <v>134</v>
      </c>
      <c r="C1055" s="79" t="s">
        <v>263</v>
      </c>
      <c r="D1055" s="127" t="s">
        <v>161</v>
      </c>
      <c r="E1055" s="150"/>
      <c r="F1055" s="150"/>
      <c r="G1055" s="141">
        <f>G1056</f>
        <v>1185.4000000000001</v>
      </c>
      <c r="H1055" s="141">
        <f t="shared" ref="H1055:I1055" si="453">H1056</f>
        <v>1185.4000000000001</v>
      </c>
      <c r="I1055" s="142">
        <f t="shared" si="453"/>
        <v>1185.4000000000001</v>
      </c>
      <c r="J1055" s="214"/>
    </row>
    <row r="1056" spans="1:10" ht="39.6">
      <c r="A1056" s="143" t="s">
        <v>535</v>
      </c>
      <c r="B1056" s="137" t="s">
        <v>134</v>
      </c>
      <c r="C1056" s="79" t="s">
        <v>263</v>
      </c>
      <c r="D1056" s="127" t="s">
        <v>172</v>
      </c>
      <c r="E1056" s="152"/>
      <c r="F1056" s="152"/>
      <c r="G1056" s="141">
        <f>G1057+G1064</f>
        <v>1185.4000000000001</v>
      </c>
      <c r="H1056" s="141">
        <f t="shared" ref="H1056:I1056" si="454">H1057+H1064</f>
        <v>1185.4000000000001</v>
      </c>
      <c r="I1056" s="142">
        <f t="shared" si="454"/>
        <v>1185.4000000000001</v>
      </c>
      <c r="J1056" s="214"/>
    </row>
    <row r="1057" spans="1:10">
      <c r="A1057" s="143" t="s">
        <v>536</v>
      </c>
      <c r="B1057" s="137" t="s">
        <v>134</v>
      </c>
      <c r="C1057" s="79" t="s">
        <v>263</v>
      </c>
      <c r="D1057" s="127" t="s">
        <v>253</v>
      </c>
      <c r="E1057" s="152"/>
      <c r="F1057" s="152"/>
      <c r="G1057" s="141">
        <f>G1058+G1061</f>
        <v>351.9</v>
      </c>
      <c r="H1057" s="141">
        <f t="shared" ref="H1057:I1057" si="455">H1058+H1061</f>
        <v>351.9</v>
      </c>
      <c r="I1057" s="142">
        <f t="shared" si="455"/>
        <v>351.9</v>
      </c>
      <c r="J1057" s="214"/>
    </row>
    <row r="1058" spans="1:10" ht="39.6">
      <c r="A1058" s="148" t="s">
        <v>471</v>
      </c>
      <c r="B1058" s="149" t="s">
        <v>134</v>
      </c>
      <c r="C1058" s="95" t="s">
        <v>263</v>
      </c>
      <c r="D1058" s="128" t="s">
        <v>254</v>
      </c>
      <c r="E1058" s="150"/>
      <c r="F1058" s="150"/>
      <c r="G1058" s="146">
        <f t="shared" ref="G1058:I1059" si="456">G1059</f>
        <v>151.9</v>
      </c>
      <c r="H1058" s="146">
        <f t="shared" si="456"/>
        <v>151.9</v>
      </c>
      <c r="I1058" s="147">
        <f t="shared" si="456"/>
        <v>151.9</v>
      </c>
      <c r="J1058" s="214"/>
    </row>
    <row r="1059" spans="1:10">
      <c r="A1059" s="148" t="s">
        <v>68</v>
      </c>
      <c r="B1059" s="149" t="s">
        <v>134</v>
      </c>
      <c r="C1059" s="95" t="s">
        <v>263</v>
      </c>
      <c r="D1059" s="128" t="s">
        <v>254</v>
      </c>
      <c r="E1059" s="150" t="s">
        <v>69</v>
      </c>
      <c r="F1059" s="150"/>
      <c r="G1059" s="146">
        <f t="shared" si="456"/>
        <v>151.9</v>
      </c>
      <c r="H1059" s="146">
        <f t="shared" si="456"/>
        <v>151.9</v>
      </c>
      <c r="I1059" s="147">
        <f t="shared" si="456"/>
        <v>151.9</v>
      </c>
      <c r="J1059" s="214"/>
    </row>
    <row r="1060" spans="1:10" ht="26.4">
      <c r="A1060" s="148" t="s">
        <v>70</v>
      </c>
      <c r="B1060" s="149" t="s">
        <v>134</v>
      </c>
      <c r="C1060" s="95" t="s">
        <v>263</v>
      </c>
      <c r="D1060" s="128" t="s">
        <v>254</v>
      </c>
      <c r="E1060" s="150" t="s">
        <v>71</v>
      </c>
      <c r="F1060" s="150">
        <v>900100</v>
      </c>
      <c r="G1060" s="146">
        <v>151.9</v>
      </c>
      <c r="H1060" s="146">
        <v>151.9</v>
      </c>
      <c r="I1060" s="147">
        <v>151.9</v>
      </c>
      <c r="J1060" s="214"/>
    </row>
    <row r="1061" spans="1:10" ht="26.4">
      <c r="A1061" s="148" t="s">
        <v>255</v>
      </c>
      <c r="B1061" s="149" t="s">
        <v>134</v>
      </c>
      <c r="C1061" s="95" t="s">
        <v>263</v>
      </c>
      <c r="D1061" s="128" t="s">
        <v>256</v>
      </c>
      <c r="E1061" s="150"/>
      <c r="F1061" s="150"/>
      <c r="G1061" s="146">
        <f t="shared" ref="G1061:I1062" si="457">G1062</f>
        <v>200</v>
      </c>
      <c r="H1061" s="146">
        <f t="shared" si="457"/>
        <v>200</v>
      </c>
      <c r="I1061" s="147">
        <f t="shared" si="457"/>
        <v>200</v>
      </c>
      <c r="J1061" s="214"/>
    </row>
    <row r="1062" spans="1:10">
      <c r="A1062" s="148" t="s">
        <v>68</v>
      </c>
      <c r="B1062" s="149" t="s">
        <v>134</v>
      </c>
      <c r="C1062" s="95" t="s">
        <v>263</v>
      </c>
      <c r="D1062" s="128" t="s">
        <v>256</v>
      </c>
      <c r="E1062" s="150" t="s">
        <v>69</v>
      </c>
      <c r="F1062" s="150"/>
      <c r="G1062" s="146">
        <f t="shared" si="457"/>
        <v>200</v>
      </c>
      <c r="H1062" s="146">
        <f t="shared" si="457"/>
        <v>200</v>
      </c>
      <c r="I1062" s="147">
        <f t="shared" si="457"/>
        <v>200</v>
      </c>
      <c r="J1062" s="214"/>
    </row>
    <row r="1063" spans="1:10" ht="26.4">
      <c r="A1063" s="148" t="s">
        <v>70</v>
      </c>
      <c r="B1063" s="149" t="s">
        <v>134</v>
      </c>
      <c r="C1063" s="95" t="s">
        <v>263</v>
      </c>
      <c r="D1063" s="128" t="s">
        <v>256</v>
      </c>
      <c r="E1063" s="150" t="s">
        <v>71</v>
      </c>
      <c r="F1063" s="150">
        <v>900100</v>
      </c>
      <c r="G1063" s="146">
        <v>200</v>
      </c>
      <c r="H1063" s="146">
        <v>200</v>
      </c>
      <c r="I1063" s="147">
        <v>200</v>
      </c>
      <c r="J1063" s="214"/>
    </row>
    <row r="1064" spans="1:10">
      <c r="A1064" s="143" t="s">
        <v>315</v>
      </c>
      <c r="B1064" s="137" t="s">
        <v>134</v>
      </c>
      <c r="C1064" s="79" t="s">
        <v>263</v>
      </c>
      <c r="D1064" s="127" t="s">
        <v>316</v>
      </c>
      <c r="E1064" s="152"/>
      <c r="F1064" s="150"/>
      <c r="G1064" s="141">
        <f>G1065</f>
        <v>833.5</v>
      </c>
      <c r="H1064" s="141">
        <f t="shared" ref="H1064:I1066" si="458">H1065</f>
        <v>833.5</v>
      </c>
      <c r="I1064" s="142">
        <f t="shared" si="458"/>
        <v>833.5</v>
      </c>
      <c r="J1064" s="214"/>
    </row>
    <row r="1065" spans="1:10">
      <c r="A1065" s="171" t="s">
        <v>317</v>
      </c>
      <c r="B1065" s="149" t="s">
        <v>134</v>
      </c>
      <c r="C1065" s="95" t="s">
        <v>263</v>
      </c>
      <c r="D1065" s="128" t="s">
        <v>318</v>
      </c>
      <c r="E1065" s="90"/>
      <c r="F1065" s="150"/>
      <c r="G1065" s="146">
        <f t="shared" ref="G1065:H1066" si="459">G1066</f>
        <v>833.5</v>
      </c>
      <c r="H1065" s="146">
        <f t="shared" si="459"/>
        <v>833.5</v>
      </c>
      <c r="I1065" s="147">
        <f t="shared" si="458"/>
        <v>833.5</v>
      </c>
      <c r="J1065" s="214"/>
    </row>
    <row r="1066" spans="1:10" ht="12.6" customHeight="1">
      <c r="A1066" s="148" t="s">
        <v>68</v>
      </c>
      <c r="B1066" s="149" t="s">
        <v>134</v>
      </c>
      <c r="C1066" s="95" t="s">
        <v>263</v>
      </c>
      <c r="D1066" s="128" t="s">
        <v>318</v>
      </c>
      <c r="E1066" s="150" t="s">
        <v>69</v>
      </c>
      <c r="F1066" s="150"/>
      <c r="G1066" s="146">
        <f t="shared" si="459"/>
        <v>833.5</v>
      </c>
      <c r="H1066" s="146">
        <f t="shared" si="459"/>
        <v>833.5</v>
      </c>
      <c r="I1066" s="147">
        <f t="shared" si="458"/>
        <v>833.5</v>
      </c>
      <c r="J1066" s="214"/>
    </row>
    <row r="1067" spans="1:10" ht="26.4">
      <c r="A1067" s="148" t="s">
        <v>70</v>
      </c>
      <c r="B1067" s="149" t="s">
        <v>134</v>
      </c>
      <c r="C1067" s="95" t="s">
        <v>263</v>
      </c>
      <c r="D1067" s="128" t="s">
        <v>318</v>
      </c>
      <c r="E1067" s="150" t="s">
        <v>71</v>
      </c>
      <c r="F1067" s="150">
        <v>900100</v>
      </c>
      <c r="G1067" s="146">
        <v>833.5</v>
      </c>
      <c r="H1067" s="146">
        <v>833.5</v>
      </c>
      <c r="I1067" s="147">
        <v>833.5</v>
      </c>
      <c r="J1067" s="214"/>
    </row>
    <row r="1068" spans="1:10">
      <c r="A1068" s="100" t="s">
        <v>470</v>
      </c>
      <c r="B1068" s="76" t="s">
        <v>134</v>
      </c>
      <c r="C1068" s="79" t="s">
        <v>348</v>
      </c>
      <c r="D1068" s="128"/>
      <c r="E1068" s="150"/>
      <c r="F1068" s="150"/>
      <c r="G1068" s="141">
        <f>G1069</f>
        <v>10000</v>
      </c>
      <c r="H1068" s="141">
        <f t="shared" ref="H1068:I1074" si="460">H1069</f>
        <v>10000</v>
      </c>
      <c r="I1068" s="142">
        <f t="shared" si="460"/>
        <v>10000</v>
      </c>
      <c r="J1068" s="214"/>
    </row>
    <row r="1069" spans="1:10">
      <c r="A1069" s="105" t="s">
        <v>624</v>
      </c>
      <c r="B1069" s="76" t="s">
        <v>134</v>
      </c>
      <c r="C1069" s="79" t="s">
        <v>349</v>
      </c>
      <c r="D1069" s="128"/>
      <c r="E1069" s="150"/>
      <c r="F1069" s="150"/>
      <c r="G1069" s="141">
        <f>G1070</f>
        <v>10000</v>
      </c>
      <c r="H1069" s="141">
        <f t="shared" si="460"/>
        <v>10000</v>
      </c>
      <c r="I1069" s="142">
        <f t="shared" si="460"/>
        <v>10000</v>
      </c>
      <c r="J1069" s="214"/>
    </row>
    <row r="1070" spans="1:10" ht="26.4">
      <c r="A1070" s="143" t="s">
        <v>610</v>
      </c>
      <c r="B1070" s="76" t="s">
        <v>134</v>
      </c>
      <c r="C1070" s="79" t="s">
        <v>349</v>
      </c>
      <c r="D1070" s="127" t="s">
        <v>176</v>
      </c>
      <c r="E1070" s="149"/>
      <c r="F1070" s="149"/>
      <c r="G1070" s="141">
        <f>G1071</f>
        <v>10000</v>
      </c>
      <c r="H1070" s="141">
        <f t="shared" si="460"/>
        <v>10000</v>
      </c>
      <c r="I1070" s="142">
        <f t="shared" si="460"/>
        <v>10000</v>
      </c>
      <c r="J1070" s="214"/>
    </row>
    <row r="1071" spans="1:10">
      <c r="A1071" s="143" t="s">
        <v>621</v>
      </c>
      <c r="B1071" s="76" t="s">
        <v>134</v>
      </c>
      <c r="C1071" s="79" t="s">
        <v>349</v>
      </c>
      <c r="D1071" s="127" t="s">
        <v>422</v>
      </c>
      <c r="E1071" s="150"/>
      <c r="F1071" s="150"/>
      <c r="G1071" s="141">
        <f t="shared" ref="G1071:H1074" si="461">G1072</f>
        <v>10000</v>
      </c>
      <c r="H1071" s="141">
        <f t="shared" si="461"/>
        <v>10000</v>
      </c>
      <c r="I1071" s="142">
        <f t="shared" si="460"/>
        <v>10000</v>
      </c>
      <c r="J1071" s="214"/>
    </row>
    <row r="1072" spans="1:10" ht="26.4">
      <c r="A1072" s="158" t="s">
        <v>622</v>
      </c>
      <c r="B1072" s="76" t="s">
        <v>134</v>
      </c>
      <c r="C1072" s="79" t="s">
        <v>349</v>
      </c>
      <c r="D1072" s="127" t="s">
        <v>423</v>
      </c>
      <c r="E1072" s="150"/>
      <c r="F1072" s="150"/>
      <c r="G1072" s="141">
        <f>G1073</f>
        <v>10000</v>
      </c>
      <c r="H1072" s="141">
        <f t="shared" si="461"/>
        <v>10000</v>
      </c>
      <c r="I1072" s="142">
        <f t="shared" si="460"/>
        <v>10000</v>
      </c>
      <c r="J1072" s="214"/>
    </row>
    <row r="1073" spans="1:10">
      <c r="A1073" s="159" t="s">
        <v>137</v>
      </c>
      <c r="B1073" s="83" t="s">
        <v>134</v>
      </c>
      <c r="C1073" s="95" t="s">
        <v>349</v>
      </c>
      <c r="D1073" s="128" t="s">
        <v>620</v>
      </c>
      <c r="E1073" s="150"/>
      <c r="F1073" s="150"/>
      <c r="G1073" s="146">
        <f>G1074</f>
        <v>10000</v>
      </c>
      <c r="H1073" s="146">
        <f t="shared" si="461"/>
        <v>10000</v>
      </c>
      <c r="I1073" s="147">
        <f t="shared" si="460"/>
        <v>10000</v>
      </c>
      <c r="J1073" s="214"/>
    </row>
    <row r="1074" spans="1:10">
      <c r="A1074" s="148" t="s">
        <v>136</v>
      </c>
      <c r="B1074" s="83" t="s">
        <v>134</v>
      </c>
      <c r="C1074" s="95" t="s">
        <v>349</v>
      </c>
      <c r="D1074" s="128" t="s">
        <v>620</v>
      </c>
      <c r="E1074" s="150">
        <v>700</v>
      </c>
      <c r="F1074" s="150"/>
      <c r="G1074" s="146">
        <f t="shared" si="461"/>
        <v>10000</v>
      </c>
      <c r="H1074" s="146">
        <f t="shared" si="461"/>
        <v>10000</v>
      </c>
      <c r="I1074" s="147">
        <f t="shared" si="460"/>
        <v>10000</v>
      </c>
      <c r="J1074" s="214"/>
    </row>
    <row r="1075" spans="1:10">
      <c r="A1075" s="148" t="s">
        <v>137</v>
      </c>
      <c r="B1075" s="83" t="s">
        <v>134</v>
      </c>
      <c r="C1075" s="95" t="s">
        <v>349</v>
      </c>
      <c r="D1075" s="128" t="s">
        <v>620</v>
      </c>
      <c r="E1075" s="150">
        <v>730</v>
      </c>
      <c r="F1075" s="150">
        <v>900100</v>
      </c>
      <c r="G1075" s="146">
        <v>10000</v>
      </c>
      <c r="H1075" s="146">
        <v>10000</v>
      </c>
      <c r="I1075" s="147">
        <v>10000</v>
      </c>
      <c r="J1075" s="214"/>
    </row>
    <row r="1076" spans="1:10">
      <c r="A1076" s="151" t="s">
        <v>138</v>
      </c>
      <c r="B1076" s="72">
        <v>912</v>
      </c>
      <c r="C1076" s="95"/>
      <c r="D1076" s="128"/>
      <c r="E1076" s="150"/>
      <c r="F1076" s="150"/>
      <c r="G1076" s="141">
        <f>G1077</f>
        <v>11736.8</v>
      </c>
      <c r="H1076" s="141">
        <f t="shared" ref="H1076:I1078" si="462">H1077</f>
        <v>11736.8</v>
      </c>
      <c r="I1076" s="142">
        <f t="shared" si="462"/>
        <v>11736.8</v>
      </c>
      <c r="J1076" s="214"/>
    </row>
    <row r="1077" spans="1:10">
      <c r="A1077" s="100" t="s">
        <v>60</v>
      </c>
      <c r="B1077" s="76" t="s">
        <v>139</v>
      </c>
      <c r="C1077" s="77" t="s">
        <v>343</v>
      </c>
      <c r="D1077" s="76"/>
      <c r="E1077" s="150"/>
      <c r="F1077" s="150"/>
      <c r="G1077" s="141">
        <f>G1078</f>
        <v>11736.8</v>
      </c>
      <c r="H1077" s="141">
        <f t="shared" si="462"/>
        <v>11736.8</v>
      </c>
      <c r="I1077" s="142">
        <f t="shared" si="462"/>
        <v>11736.8</v>
      </c>
      <c r="J1077" s="214"/>
    </row>
    <row r="1078" spans="1:10" ht="26.4">
      <c r="A1078" s="105" t="s">
        <v>140</v>
      </c>
      <c r="B1078" s="78" t="s">
        <v>139</v>
      </c>
      <c r="C1078" s="79" t="s">
        <v>350</v>
      </c>
      <c r="D1078" s="78"/>
      <c r="E1078" s="150"/>
      <c r="F1078" s="150"/>
      <c r="G1078" s="141">
        <f>G1079</f>
        <v>11736.8</v>
      </c>
      <c r="H1078" s="141">
        <f t="shared" si="462"/>
        <v>11736.8</v>
      </c>
      <c r="I1078" s="142">
        <f t="shared" si="462"/>
        <v>11736.8</v>
      </c>
      <c r="J1078" s="214"/>
    </row>
    <row r="1079" spans="1:10" ht="26.4">
      <c r="A1079" s="206" t="s">
        <v>351</v>
      </c>
      <c r="B1079" s="71" t="s">
        <v>139</v>
      </c>
      <c r="C1079" s="70" t="s">
        <v>350</v>
      </c>
      <c r="D1079" s="71" t="s">
        <v>166</v>
      </c>
      <c r="E1079" s="150"/>
      <c r="F1079" s="150"/>
      <c r="G1079" s="141">
        <f>G1080+G1083+G1086</f>
        <v>11736.8</v>
      </c>
      <c r="H1079" s="141">
        <f t="shared" ref="H1079:I1079" si="463">H1080+H1083+H1086</f>
        <v>11736.8</v>
      </c>
      <c r="I1079" s="142">
        <f t="shared" si="463"/>
        <v>11736.8</v>
      </c>
      <c r="J1079" s="214"/>
    </row>
    <row r="1080" spans="1:10">
      <c r="A1080" s="158" t="s">
        <v>352</v>
      </c>
      <c r="B1080" s="84" t="s">
        <v>139</v>
      </c>
      <c r="C1080" s="81" t="s">
        <v>350</v>
      </c>
      <c r="D1080" s="127" t="s">
        <v>353</v>
      </c>
      <c r="E1080" s="96"/>
      <c r="F1080" s="96"/>
      <c r="G1080" s="141">
        <f t="shared" ref="G1080:I1081" si="464">G1081</f>
        <v>3019.4</v>
      </c>
      <c r="H1080" s="141">
        <f t="shared" si="464"/>
        <v>3019.4</v>
      </c>
      <c r="I1080" s="142">
        <f t="shared" si="464"/>
        <v>3019.4</v>
      </c>
      <c r="J1080" s="214"/>
    </row>
    <row r="1081" spans="1:10" ht="39.6">
      <c r="A1081" s="148" t="s">
        <v>63</v>
      </c>
      <c r="B1081" s="75" t="s">
        <v>139</v>
      </c>
      <c r="C1081" s="74" t="s">
        <v>350</v>
      </c>
      <c r="D1081" s="86" t="s">
        <v>353</v>
      </c>
      <c r="E1081" s="150" t="s">
        <v>64</v>
      </c>
      <c r="F1081" s="150"/>
      <c r="G1081" s="146">
        <f t="shared" si="464"/>
        <v>3019.4</v>
      </c>
      <c r="H1081" s="146">
        <f t="shared" si="464"/>
        <v>3019.4</v>
      </c>
      <c r="I1081" s="147">
        <f t="shared" si="464"/>
        <v>3019.4</v>
      </c>
      <c r="J1081" s="214"/>
    </row>
    <row r="1082" spans="1:10">
      <c r="A1082" s="148" t="s">
        <v>65</v>
      </c>
      <c r="B1082" s="75" t="s">
        <v>139</v>
      </c>
      <c r="C1082" s="74" t="s">
        <v>350</v>
      </c>
      <c r="D1082" s="86" t="s">
        <v>353</v>
      </c>
      <c r="E1082" s="150" t="s">
        <v>66</v>
      </c>
      <c r="F1082" s="150">
        <v>900100</v>
      </c>
      <c r="G1082" s="146">
        <v>3019.4</v>
      </c>
      <c r="H1082" s="146">
        <v>3019.4</v>
      </c>
      <c r="I1082" s="147">
        <v>3019.4</v>
      </c>
      <c r="J1082" s="214"/>
    </row>
    <row r="1083" spans="1:10">
      <c r="A1083" s="159" t="s">
        <v>382</v>
      </c>
      <c r="B1083" s="75" t="s">
        <v>139</v>
      </c>
      <c r="C1083" s="74" t="s">
        <v>350</v>
      </c>
      <c r="D1083" s="128" t="s">
        <v>354</v>
      </c>
      <c r="E1083" s="150"/>
      <c r="F1083" s="150"/>
      <c r="G1083" s="146">
        <f t="shared" ref="G1083:I1084" si="465">G1084</f>
        <v>2340</v>
      </c>
      <c r="H1083" s="146">
        <f t="shared" si="465"/>
        <v>2340</v>
      </c>
      <c r="I1083" s="147">
        <f t="shared" si="465"/>
        <v>2340</v>
      </c>
      <c r="J1083" s="214"/>
    </row>
    <row r="1084" spans="1:10" ht="39.6">
      <c r="A1084" s="148" t="s">
        <v>63</v>
      </c>
      <c r="B1084" s="75" t="s">
        <v>139</v>
      </c>
      <c r="C1084" s="74" t="s">
        <v>350</v>
      </c>
      <c r="D1084" s="128" t="s">
        <v>354</v>
      </c>
      <c r="E1084" s="150" t="s">
        <v>64</v>
      </c>
      <c r="F1084" s="150"/>
      <c r="G1084" s="146">
        <f t="shared" si="465"/>
        <v>2340</v>
      </c>
      <c r="H1084" s="146">
        <f t="shared" si="465"/>
        <v>2340</v>
      </c>
      <c r="I1084" s="147">
        <f t="shared" si="465"/>
        <v>2340</v>
      </c>
      <c r="J1084" s="214"/>
    </row>
    <row r="1085" spans="1:10">
      <c r="A1085" s="148" t="s">
        <v>65</v>
      </c>
      <c r="B1085" s="75" t="s">
        <v>139</v>
      </c>
      <c r="C1085" s="74" t="s">
        <v>350</v>
      </c>
      <c r="D1085" s="128" t="s">
        <v>354</v>
      </c>
      <c r="E1085" s="150" t="s">
        <v>66</v>
      </c>
      <c r="F1085" s="150">
        <v>900100</v>
      </c>
      <c r="G1085" s="146">
        <v>2340</v>
      </c>
      <c r="H1085" s="146">
        <v>2340</v>
      </c>
      <c r="I1085" s="147">
        <v>2340</v>
      </c>
      <c r="J1085" s="214"/>
    </row>
    <row r="1086" spans="1:10">
      <c r="A1086" s="159" t="s">
        <v>355</v>
      </c>
      <c r="B1086" s="75" t="s">
        <v>139</v>
      </c>
      <c r="C1086" s="74" t="s">
        <v>350</v>
      </c>
      <c r="D1086" s="128" t="s">
        <v>356</v>
      </c>
      <c r="E1086" s="150"/>
      <c r="F1086" s="150"/>
      <c r="G1086" s="146">
        <f>G1087+G1089+G1091</f>
        <v>6377.4000000000005</v>
      </c>
      <c r="H1086" s="146">
        <f t="shared" ref="H1086:I1086" si="466">H1087+H1089+H1091</f>
        <v>6377.4000000000005</v>
      </c>
      <c r="I1086" s="147">
        <f t="shared" si="466"/>
        <v>6377.4000000000005</v>
      </c>
      <c r="J1086" s="214"/>
    </row>
    <row r="1087" spans="1:10" ht="39.6">
      <c r="A1087" s="148" t="s">
        <v>63</v>
      </c>
      <c r="B1087" s="75" t="s">
        <v>139</v>
      </c>
      <c r="C1087" s="74" t="s">
        <v>350</v>
      </c>
      <c r="D1087" s="128" t="s">
        <v>356</v>
      </c>
      <c r="E1087" s="150" t="s">
        <v>64</v>
      </c>
      <c r="F1087" s="150"/>
      <c r="G1087" s="146">
        <f t="shared" ref="G1087:I1087" si="467">G1088</f>
        <v>5824.3</v>
      </c>
      <c r="H1087" s="146">
        <f t="shared" si="467"/>
        <v>5797.3</v>
      </c>
      <c r="I1087" s="147">
        <f t="shared" si="467"/>
        <v>5797.3</v>
      </c>
      <c r="J1087" s="214"/>
    </row>
    <row r="1088" spans="1:10">
      <c r="A1088" s="148" t="s">
        <v>65</v>
      </c>
      <c r="B1088" s="75" t="s">
        <v>139</v>
      </c>
      <c r="C1088" s="74" t="s">
        <v>350</v>
      </c>
      <c r="D1088" s="128" t="s">
        <v>356</v>
      </c>
      <c r="E1088" s="150" t="s">
        <v>66</v>
      </c>
      <c r="F1088" s="150">
        <v>900100</v>
      </c>
      <c r="G1088" s="146">
        <v>5824.3</v>
      </c>
      <c r="H1088" s="146">
        <v>5797.3</v>
      </c>
      <c r="I1088" s="147">
        <v>5797.3</v>
      </c>
      <c r="J1088" s="214"/>
    </row>
    <row r="1089" spans="1:10">
      <c r="A1089" s="148" t="s">
        <v>68</v>
      </c>
      <c r="B1089" s="75" t="s">
        <v>139</v>
      </c>
      <c r="C1089" s="74" t="s">
        <v>350</v>
      </c>
      <c r="D1089" s="128" t="s">
        <v>356</v>
      </c>
      <c r="E1089" s="150" t="s">
        <v>69</v>
      </c>
      <c r="F1089" s="150"/>
      <c r="G1089" s="146">
        <f t="shared" ref="G1089" si="468">G1090</f>
        <v>553</v>
      </c>
      <c r="H1089" s="146">
        <f t="shared" ref="H1089:I1089" si="469">H1090</f>
        <v>580</v>
      </c>
      <c r="I1089" s="147">
        <f t="shared" si="469"/>
        <v>580</v>
      </c>
      <c r="J1089" s="214"/>
    </row>
    <row r="1090" spans="1:10" ht="26.4">
      <c r="A1090" s="148" t="s">
        <v>70</v>
      </c>
      <c r="B1090" s="75" t="s">
        <v>139</v>
      </c>
      <c r="C1090" s="74" t="s">
        <v>350</v>
      </c>
      <c r="D1090" s="128" t="s">
        <v>356</v>
      </c>
      <c r="E1090" s="150" t="s">
        <v>71</v>
      </c>
      <c r="F1090" s="150">
        <v>900100</v>
      </c>
      <c r="G1090" s="146">
        <v>553</v>
      </c>
      <c r="H1090" s="146">
        <v>580</v>
      </c>
      <c r="I1090" s="147">
        <v>580</v>
      </c>
      <c r="J1090" s="214"/>
    </row>
    <row r="1091" spans="1:10">
      <c r="A1091" s="148" t="s">
        <v>72</v>
      </c>
      <c r="B1091" s="75" t="s">
        <v>139</v>
      </c>
      <c r="C1091" s="74" t="s">
        <v>350</v>
      </c>
      <c r="D1091" s="128" t="s">
        <v>356</v>
      </c>
      <c r="E1091" s="150">
        <v>800</v>
      </c>
      <c r="F1091" s="150"/>
      <c r="G1091" s="146">
        <f>G1092</f>
        <v>0.1</v>
      </c>
      <c r="H1091" s="146">
        <f t="shared" ref="H1091:I1091" si="470">H1092</f>
        <v>0.1</v>
      </c>
      <c r="I1091" s="147">
        <f t="shared" si="470"/>
        <v>0.1</v>
      </c>
      <c r="J1091" s="214"/>
    </row>
    <row r="1092" spans="1:10">
      <c r="A1092" s="148" t="s">
        <v>74</v>
      </c>
      <c r="B1092" s="75" t="s">
        <v>139</v>
      </c>
      <c r="C1092" s="74" t="s">
        <v>350</v>
      </c>
      <c r="D1092" s="128" t="s">
        <v>356</v>
      </c>
      <c r="E1092" s="150">
        <v>850</v>
      </c>
      <c r="F1092" s="150">
        <v>900100</v>
      </c>
      <c r="G1092" s="146">
        <v>0.1</v>
      </c>
      <c r="H1092" s="146">
        <v>0.1</v>
      </c>
      <c r="I1092" s="147">
        <v>0.1</v>
      </c>
      <c r="J1092" s="214"/>
    </row>
    <row r="1093" spans="1:10">
      <c r="A1093" s="140" t="s">
        <v>141</v>
      </c>
      <c r="B1093" s="137" t="s">
        <v>142</v>
      </c>
      <c r="C1093" s="95"/>
      <c r="D1093" s="128"/>
      <c r="E1093" s="150"/>
      <c r="F1093" s="150"/>
      <c r="G1093" s="141">
        <f>G1094</f>
        <v>6882.1</v>
      </c>
      <c r="H1093" s="141">
        <f t="shared" ref="H1093:I1096" si="471">H1094</f>
        <v>6882.0999999999995</v>
      </c>
      <c r="I1093" s="142">
        <f t="shared" si="471"/>
        <v>6882.0999999999995</v>
      </c>
      <c r="J1093" s="214"/>
    </row>
    <row r="1094" spans="1:10">
      <c r="A1094" s="100" t="s">
        <v>60</v>
      </c>
      <c r="B1094" s="137">
        <v>913</v>
      </c>
      <c r="C1094" s="79" t="s">
        <v>343</v>
      </c>
      <c r="D1094" s="128"/>
      <c r="E1094" s="150"/>
      <c r="F1094" s="150"/>
      <c r="G1094" s="141">
        <f>G1095</f>
        <v>6882.1</v>
      </c>
      <c r="H1094" s="141">
        <f t="shared" ref="H1094:H1096" si="472">H1095</f>
        <v>6882.0999999999995</v>
      </c>
      <c r="I1094" s="142">
        <f t="shared" si="471"/>
        <v>6882.0999999999995</v>
      </c>
      <c r="J1094" s="214"/>
    </row>
    <row r="1095" spans="1:10" ht="26.4">
      <c r="A1095" s="105" t="s">
        <v>140</v>
      </c>
      <c r="B1095" s="137" t="s">
        <v>142</v>
      </c>
      <c r="C1095" s="79" t="s">
        <v>344</v>
      </c>
      <c r="D1095" s="128"/>
      <c r="E1095" s="150"/>
      <c r="F1095" s="150"/>
      <c r="G1095" s="141">
        <f>G1096</f>
        <v>6882.1</v>
      </c>
      <c r="H1095" s="141">
        <f t="shared" si="472"/>
        <v>6882.0999999999995</v>
      </c>
      <c r="I1095" s="142">
        <f t="shared" si="471"/>
        <v>6882.0999999999995</v>
      </c>
      <c r="J1095" s="214"/>
    </row>
    <row r="1096" spans="1:10" ht="26.4">
      <c r="A1096" s="206" t="s">
        <v>351</v>
      </c>
      <c r="B1096" s="137" t="s">
        <v>142</v>
      </c>
      <c r="C1096" s="79" t="s">
        <v>344</v>
      </c>
      <c r="D1096" s="71" t="s">
        <v>166</v>
      </c>
      <c r="E1096" s="150"/>
      <c r="F1096" s="150"/>
      <c r="G1096" s="141">
        <f>G1097</f>
        <v>6882.1</v>
      </c>
      <c r="H1096" s="141">
        <f t="shared" si="472"/>
        <v>6882.0999999999995</v>
      </c>
      <c r="I1096" s="142">
        <f t="shared" si="471"/>
        <v>6882.0999999999995</v>
      </c>
      <c r="J1096" s="214"/>
    </row>
    <row r="1097" spans="1:10">
      <c r="A1097" s="158" t="s">
        <v>357</v>
      </c>
      <c r="B1097" s="137" t="s">
        <v>142</v>
      </c>
      <c r="C1097" s="79" t="s">
        <v>344</v>
      </c>
      <c r="D1097" s="127" t="s">
        <v>358</v>
      </c>
      <c r="E1097" s="152"/>
      <c r="F1097" s="152"/>
      <c r="G1097" s="146">
        <f>G1098+G1100+G1102</f>
        <v>6882.1</v>
      </c>
      <c r="H1097" s="146">
        <f t="shared" ref="H1097:I1097" si="473">H1098+H1100+H1102</f>
        <v>6882.0999999999995</v>
      </c>
      <c r="I1097" s="147">
        <f t="shared" si="473"/>
        <v>6882.0999999999995</v>
      </c>
      <c r="J1097" s="214"/>
    </row>
    <row r="1098" spans="1:10" ht="39.6">
      <c r="A1098" s="148" t="s">
        <v>63</v>
      </c>
      <c r="B1098" s="149" t="s">
        <v>142</v>
      </c>
      <c r="C1098" s="95" t="s">
        <v>344</v>
      </c>
      <c r="D1098" s="128" t="s">
        <v>358</v>
      </c>
      <c r="E1098" s="150" t="s">
        <v>64</v>
      </c>
      <c r="F1098" s="150"/>
      <c r="G1098" s="146">
        <f>G1099</f>
        <v>6139</v>
      </c>
      <c r="H1098" s="146">
        <f t="shared" ref="H1098:I1098" si="474">H1099</f>
        <v>6049.7</v>
      </c>
      <c r="I1098" s="147">
        <f t="shared" si="474"/>
        <v>6049.7</v>
      </c>
      <c r="J1098" s="214"/>
    </row>
    <row r="1099" spans="1:10">
      <c r="A1099" s="148" t="s">
        <v>65</v>
      </c>
      <c r="B1099" s="149" t="s">
        <v>142</v>
      </c>
      <c r="C1099" s="95" t="s">
        <v>344</v>
      </c>
      <c r="D1099" s="128" t="s">
        <v>358</v>
      </c>
      <c r="E1099" s="150" t="s">
        <v>66</v>
      </c>
      <c r="F1099" s="150">
        <v>900100</v>
      </c>
      <c r="G1099" s="146">
        <v>6139</v>
      </c>
      <c r="H1099" s="146">
        <v>6049.7</v>
      </c>
      <c r="I1099" s="147">
        <v>6049.7</v>
      </c>
      <c r="J1099" s="214"/>
    </row>
    <row r="1100" spans="1:10">
      <c r="A1100" s="148" t="s">
        <v>68</v>
      </c>
      <c r="B1100" s="149" t="s">
        <v>142</v>
      </c>
      <c r="C1100" s="95" t="s">
        <v>344</v>
      </c>
      <c r="D1100" s="128" t="s">
        <v>358</v>
      </c>
      <c r="E1100" s="150" t="s">
        <v>69</v>
      </c>
      <c r="F1100" s="150"/>
      <c r="G1100" s="146">
        <f>G1101</f>
        <v>742.1</v>
      </c>
      <c r="H1100" s="146">
        <f t="shared" ref="H1100:I1100" si="475">H1101</f>
        <v>831.4</v>
      </c>
      <c r="I1100" s="147">
        <f t="shared" si="475"/>
        <v>831.4</v>
      </c>
      <c r="J1100" s="214"/>
    </row>
    <row r="1101" spans="1:10" ht="26.4">
      <c r="A1101" s="148" t="s">
        <v>70</v>
      </c>
      <c r="B1101" s="149" t="s">
        <v>142</v>
      </c>
      <c r="C1101" s="95" t="s">
        <v>344</v>
      </c>
      <c r="D1101" s="128" t="s">
        <v>358</v>
      </c>
      <c r="E1101" s="150" t="s">
        <v>71</v>
      </c>
      <c r="F1101" s="150">
        <v>900100</v>
      </c>
      <c r="G1101" s="146">
        <v>742.1</v>
      </c>
      <c r="H1101" s="146">
        <v>831.4</v>
      </c>
      <c r="I1101" s="147">
        <v>831.4</v>
      </c>
      <c r="J1101" s="214"/>
    </row>
    <row r="1102" spans="1:10">
      <c r="A1102" s="148" t="s">
        <v>72</v>
      </c>
      <c r="B1102" s="149" t="s">
        <v>142</v>
      </c>
      <c r="C1102" s="95" t="s">
        <v>344</v>
      </c>
      <c r="D1102" s="128" t="s">
        <v>358</v>
      </c>
      <c r="E1102" s="150">
        <v>800</v>
      </c>
      <c r="F1102" s="150"/>
      <c r="G1102" s="146">
        <f>G1103</f>
        <v>1</v>
      </c>
      <c r="H1102" s="146">
        <f>H1103</f>
        <v>1</v>
      </c>
      <c r="I1102" s="147">
        <f>I1103</f>
        <v>1</v>
      </c>
      <c r="J1102" s="214"/>
    </row>
    <row r="1103" spans="1:10">
      <c r="A1103" s="148" t="s">
        <v>74</v>
      </c>
      <c r="B1103" s="149" t="s">
        <v>142</v>
      </c>
      <c r="C1103" s="95" t="s">
        <v>344</v>
      </c>
      <c r="D1103" s="128" t="s">
        <v>358</v>
      </c>
      <c r="E1103" s="150">
        <v>850</v>
      </c>
      <c r="F1103" s="150">
        <v>900100</v>
      </c>
      <c r="G1103" s="146">
        <v>1</v>
      </c>
      <c r="H1103" s="146">
        <v>1</v>
      </c>
      <c r="I1103" s="147">
        <v>1</v>
      </c>
      <c r="J1103" s="214"/>
    </row>
    <row r="1104" spans="1:10" ht="13.8" thickBot="1">
      <c r="A1104" s="207" t="s">
        <v>359</v>
      </c>
      <c r="B1104" s="208"/>
      <c r="C1104" s="208"/>
      <c r="D1104" s="208"/>
      <c r="E1104" s="208"/>
      <c r="F1104" s="208"/>
      <c r="G1104" s="209">
        <f>G11+G685+G780+G1038+G1076+G1093</f>
        <v>7832999.3999999994</v>
      </c>
      <c r="H1104" s="209">
        <f>H11+H685+H780+H1038+H1076+H1093</f>
        <v>7252530.7999999998</v>
      </c>
      <c r="I1104" s="210">
        <f>I11+I685+I780+I1038+I1076+I1093</f>
        <v>5777352.8999999994</v>
      </c>
      <c r="J1104" s="214"/>
    </row>
    <row r="1107" spans="7:7">
      <c r="G1107" s="213"/>
    </row>
  </sheetData>
  <autoFilter ref="B10:I1104"/>
  <mergeCells count="11">
    <mergeCell ref="G2:I2"/>
    <mergeCell ref="G3:I3"/>
    <mergeCell ref="A6:I6"/>
    <mergeCell ref="I8:I9"/>
    <mergeCell ref="A8:A9"/>
    <mergeCell ref="B8:E8"/>
    <mergeCell ref="F8:F9"/>
    <mergeCell ref="G8:G9"/>
    <mergeCell ref="H8:H9"/>
    <mergeCell ref="H5:I5"/>
    <mergeCell ref="G4:I4"/>
  </mergeCells>
  <phoneticPr fontId="21" type="noConversion"/>
  <pageMargins left="0.98425196850393704" right="0.62992125984251968" top="0.39370078740157483" bottom="0.39370078740157483" header="0.11811023622047245" footer="0.11811023622047245"/>
  <pageSetup paperSize="9" scale="52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Лист1</vt:lpstr>
      <vt:lpstr>2025-2027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'2025-2027'!Область_печати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УспенскаяЕИ</cp:lastModifiedBy>
  <cp:revision>0</cp:revision>
  <cp:lastPrinted>2025-02-26T07:22:28Z</cp:lastPrinted>
  <dcterms:created xsi:type="dcterms:W3CDTF">2017-02-20T14:15:25Z</dcterms:created>
  <dcterms:modified xsi:type="dcterms:W3CDTF">2025-02-26T07:22:30Z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