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628"/>
  <workbookPr filterPrivacy="1" defaultThemeVersion="124226"/>
  <xr:revisionPtr revIDLastSave="0" documentId="13_ncr:1_{F7E985BC-A319-4F6A-BA70-2BE950464665}" xr6:coauthVersionLast="47" xr6:coauthVersionMax="47" xr10:uidLastSave="{00000000-0000-0000-0000-000000000000}"/>
  <bookViews>
    <workbookView xWindow="0" yWindow="761" windowWidth="26083" windowHeight="12321" xr2:uid="{00000000-000D-0000-FFFF-FFFF00000000}"/>
  </bookViews>
  <sheets>
    <sheet name="прил.4" sheetId="3" r:id="rId1"/>
  </sheets>
  <calcPr calcId="191029"/>
</workbook>
</file>

<file path=xl/calcChain.xml><?xml version="1.0" encoding="utf-8"?>
<calcChain xmlns="http://schemas.openxmlformats.org/spreadsheetml/2006/main">
  <c r="I72" i="3" l="1"/>
  <c r="K83" i="3" l="1"/>
  <c r="L83" i="3"/>
  <c r="J83" i="3"/>
  <c r="G86" i="3"/>
  <c r="G88" i="3"/>
  <c r="I83" i="3"/>
  <c r="L89" i="3" l="1"/>
  <c r="K89" i="3"/>
  <c r="J89" i="3"/>
  <c r="K87" i="3"/>
  <c r="L87" i="3"/>
  <c r="J87" i="3"/>
  <c r="G83" i="3" l="1"/>
  <c r="G87" i="3"/>
  <c r="G80" i="3" l="1"/>
  <c r="G77" i="3" s="1"/>
  <c r="I77" i="3"/>
  <c r="G76" i="3"/>
  <c r="G73" i="3" s="1"/>
  <c r="I73" i="3"/>
  <c r="I69" i="3"/>
  <c r="I82" i="3" s="1"/>
  <c r="G72" i="3"/>
  <c r="G69" i="3" s="1"/>
  <c r="H67" i="3"/>
  <c r="H90" i="3" s="1"/>
  <c r="H89" i="3" s="1"/>
  <c r="G66" i="3"/>
  <c r="G63" i="3" s="1"/>
  <c r="H63" i="3"/>
  <c r="G62" i="3"/>
  <c r="G59" i="3" s="1"/>
  <c r="H59" i="3"/>
  <c r="G58" i="3"/>
  <c r="H55" i="3"/>
  <c r="G55" i="3"/>
  <c r="G54" i="3"/>
  <c r="G51" i="3" s="1"/>
  <c r="H51" i="3"/>
  <c r="G50" i="3"/>
  <c r="G47" i="3" s="1"/>
  <c r="H47" i="3"/>
  <c r="G46" i="3"/>
  <c r="G43" i="3" s="1"/>
  <c r="H43" i="3"/>
  <c r="G42" i="3"/>
  <c r="G39" i="3" s="1"/>
  <c r="H39" i="3"/>
  <c r="G38" i="3"/>
  <c r="G35" i="3" s="1"/>
  <c r="H35" i="3"/>
  <c r="G34" i="3"/>
  <c r="G31" i="3" s="1"/>
  <c r="H31" i="3"/>
  <c r="G30" i="3"/>
  <c r="G27" i="3" s="1"/>
  <c r="H27" i="3"/>
  <c r="G26" i="3"/>
  <c r="G23" i="3" s="1"/>
  <c r="H23" i="3"/>
  <c r="G22" i="3"/>
  <c r="G19" i="3" s="1"/>
  <c r="H19" i="3"/>
  <c r="G18" i="3"/>
  <c r="G15" i="3" s="1"/>
  <c r="H15" i="3"/>
  <c r="G68" i="3"/>
  <c r="G67" i="3" s="1"/>
  <c r="G14" i="3"/>
  <c r="G11" i="3" s="1"/>
  <c r="H11" i="3"/>
  <c r="G82" i="3" l="1"/>
  <c r="G81" i="3" s="1"/>
  <c r="I81" i="3"/>
  <c r="I90" i="3"/>
  <c r="I89" i="3" l="1"/>
  <c r="G90" i="3"/>
  <c r="G89" i="3" s="1"/>
</calcChain>
</file>

<file path=xl/sharedStrings.xml><?xml version="1.0" encoding="utf-8"?>
<sst xmlns="http://schemas.openxmlformats.org/spreadsheetml/2006/main" count="394" uniqueCount="56">
  <si>
    <t>№ п/п</t>
  </si>
  <si>
    <t xml:space="preserve">Наименование </t>
  </si>
  <si>
    <t>объекта</t>
  </si>
  <si>
    <t xml:space="preserve"> (адрес объекта)</t>
  </si>
  <si>
    <t xml:space="preserve">Виды работ (капитальный ремонт/ремонт, вид/тип объекта </t>
  </si>
  <si>
    <t>Объем выполняемых работ</t>
  </si>
  <si>
    <t>(кв.м.)</t>
  </si>
  <si>
    <t>Период проведения работ</t>
  </si>
  <si>
    <t>Источники финансирования</t>
  </si>
  <si>
    <t>Финансирование, рублей</t>
  </si>
  <si>
    <t>Всего</t>
  </si>
  <si>
    <t>2-3 квартал</t>
  </si>
  <si>
    <t>Итого</t>
  </si>
  <si>
    <t>-</t>
  </si>
  <si>
    <t>ИТОГО</t>
  </si>
  <si>
    <t xml:space="preserve">Муниципальный заказчик: Отдел автодорог, транспорта и связи МКУ «Управление строительства»  городского округа Кашира     
Ответственный за выполнение мероприятия: первый заместитель главы городского округа Кашира 
</t>
  </si>
  <si>
    <t xml:space="preserve">Средства дорожного фонда Московской области </t>
  </si>
  <si>
    <t>Средства дорожного фонда городского округа Кашира</t>
  </si>
  <si>
    <t xml:space="preserve"> - </t>
  </si>
  <si>
    <t xml:space="preserve"> -</t>
  </si>
  <si>
    <t xml:space="preserve">Адресный перечень мероприятий, финансирование которых предусмотрено
мероприятием 04.09 «Мероприятия по обеспечению безопасности дорожного движения» подпрограммы «Дороги Подмосковья»
муниципальной программы «Развитие и функционирование дорожно-транспортного комплекса»
</t>
  </si>
  <si>
    <t>Устройство 
парковки у 
школы №1 по ул. пл. Облог</t>
  </si>
  <si>
    <t>Устройство парковки</t>
  </si>
  <si>
    <t>Устройство тро-туара г. Кашира, ул. Пролетарская</t>
  </si>
  <si>
    <t>Устройство тротуара</t>
  </si>
  <si>
    <t xml:space="preserve">Ремонт тротуара мкр. Ожерелье, ул. 3-я Больнич-ная </t>
  </si>
  <si>
    <t>Ремонт 
тротуара</t>
  </si>
  <si>
    <t xml:space="preserve">Ремонт тротуара мкр. Ожерелье, ул. Больничная  </t>
  </si>
  <si>
    <t xml:space="preserve">Устройство автомобильной парковки и тро-туара у школы №9 по ул. 1-я Дзержинская, г. Кашира  </t>
  </si>
  <si>
    <t>Устройство автомобильной парковки и тротуара</t>
  </si>
  <si>
    <t xml:space="preserve">Парковочные карманы  у МДОУ №14 по ул. Вахрушева   </t>
  </si>
  <si>
    <t>Устройство автомобильной парковки</t>
  </si>
  <si>
    <t>Парковочные карманы у МБОУ №2 по 
ул. Горького, 
г. Кашира</t>
  </si>
  <si>
    <t>Парковочный карман у школы №2 по ул. Ленина</t>
  </si>
  <si>
    <t xml:space="preserve">Устройство автомобильной парковки </t>
  </si>
  <si>
    <t>Парковочный карман у школы №7 по ул. Цен-тральная</t>
  </si>
  <si>
    <t xml:space="preserve">Парковочные карманы у школ №5 и №10 по ул. Мира мкр. Оже-релье </t>
  </si>
  <si>
    <t>Дорожные зна-ки, разметка</t>
  </si>
  <si>
    <t xml:space="preserve">Нанесение 
дорожной 
разметки на автодорогах г.о. Кашира
</t>
  </si>
  <si>
    <t>Дорожная раз-метка</t>
  </si>
  <si>
    <t>Ремонт тротуара</t>
  </si>
  <si>
    <t>Мероприятия по устройству ИДН га автодорогах городского окру-га Кашира</t>
  </si>
  <si>
    <t>ИДН</t>
  </si>
  <si>
    <t>4 314,68 кв.м. (в т.ч. 897 кв.м -разметка; 3 417,68 кв.м. - парковки и тротуары)</t>
  </si>
  <si>
    <t>Мероприятия по обеспечению безопасности дорожного движения в рамках содержания автодорог</t>
  </si>
  <si>
    <t>Дорожные зна-ки, разметка, ямочный ремонт</t>
  </si>
  <si>
    <t>Ремонт пешеходной коммуникации "Тесна"</t>
  </si>
  <si>
    <t>Благоустройство пешеходного мостика д.Воскресенское (наказ депутатов)</t>
  </si>
  <si>
    <t>2025-2027</t>
  </si>
  <si>
    <t>2023-2027</t>
  </si>
  <si>
    <t>Работы по безопасности дорожного движения</t>
  </si>
  <si>
    <t>2025 - 2027</t>
  </si>
  <si>
    <t>2024 год</t>
  </si>
  <si>
    <t xml:space="preserve">2025-2027 </t>
  </si>
  <si>
    <t>Дорожные зна-ки, разметка.  Разработка проекта организации движения (ПОДД)</t>
  </si>
  <si>
    <t>Приложение № 4
к постановлению администрации 
городского округа Кашира
от 28.06.2024  № 1400-па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</si>
</sst>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₽_-;\-* #,##0.00\ _₽_-;_-* &quot;-&quot;??\ _₽_-;_-@_-"/>
    <numFmt numFmtId="165" formatCode="_-* #,##0.00_р_._-;\-* #,##0.00_р_._-;_-* &quot;-&quot;??_р_._-;_-@_-"/>
    <numFmt numFmtId="166" formatCode="#,##0.00\ _₽"/>
  </numFmts>
  <fonts count="1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0"/>
      <name val="Arial Cyr"/>
      <charset val="204"/>
    </font>
    <font>
      <sz val="10"/>
      <name val="Helv"/>
    </font>
    <font>
      <sz val="10"/>
      <name val="Times New Roman"/>
      <family val="1"/>
      <charset val="204"/>
    </font>
    <font>
      <sz val="10"/>
      <name val="Times New Roman Cyr"/>
      <charset val="204"/>
    </font>
    <font>
      <sz val="10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8">
    <xf numFmtId="0" fontId="0" fillId="0" borderId="0"/>
    <xf numFmtId="0" fontId="6" fillId="0" borderId="0"/>
    <xf numFmtId="0" fontId="7" fillId="0" borderId="0"/>
    <xf numFmtId="165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12" fillId="0" borderId="0"/>
  </cellStyleXfs>
  <cellXfs count="110">
    <xf numFmtId="0" fontId="0" fillId="0" borderId="0" xfId="0"/>
    <xf numFmtId="4" fontId="0" fillId="0" borderId="0" xfId="0" applyNumberFormat="1"/>
    <xf numFmtId="0" fontId="5" fillId="0" borderId="0" xfId="0" applyFont="1"/>
    <xf numFmtId="4" fontId="5" fillId="0" borderId="0" xfId="0" applyNumberFormat="1" applyFont="1"/>
    <xf numFmtId="4" fontId="1" fillId="0" borderId="8" xfId="0" applyNumberFormat="1" applyFont="1" applyBorder="1" applyAlignment="1">
      <alignment horizontal="center" vertical="center" wrapText="1"/>
    </xf>
    <xf numFmtId="4" fontId="1" fillId="0" borderId="6" xfId="0" applyNumberFormat="1" applyFont="1" applyBorder="1" applyAlignment="1">
      <alignment horizontal="center" vertical="center" wrapText="1"/>
    </xf>
    <xf numFmtId="4" fontId="0" fillId="0" borderId="3" xfId="0" applyNumberFormat="1" applyBorder="1" applyAlignment="1">
      <alignment vertical="top" wrapText="1"/>
    </xf>
    <xf numFmtId="0" fontId="1" fillId="0" borderId="0" xfId="0" applyFont="1"/>
    <xf numFmtId="4" fontId="1" fillId="0" borderId="0" xfId="0" applyNumberFormat="1" applyFont="1"/>
    <xf numFmtId="4" fontId="3" fillId="0" borderId="2" xfId="0" applyNumberFormat="1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4" fontId="1" fillId="0" borderId="3" xfId="0" applyNumberFormat="1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center" vertical="center" wrapText="1"/>
    </xf>
    <xf numFmtId="4" fontId="1" fillId="0" borderId="2" xfId="0" applyNumberFormat="1" applyFont="1" applyBorder="1" applyAlignment="1">
      <alignment horizontal="center" vertical="center" wrapText="1"/>
    </xf>
    <xf numFmtId="0" fontId="10" fillId="0" borderId="0" xfId="0" applyFont="1"/>
    <xf numFmtId="0" fontId="1" fillId="0" borderId="1" xfId="0" applyFont="1" applyBorder="1" applyAlignment="1">
      <alignment vertical="center" wrapText="1"/>
    </xf>
    <xf numFmtId="4" fontId="10" fillId="0" borderId="0" xfId="0" applyNumberFormat="1" applyFont="1"/>
    <xf numFmtId="0" fontId="1" fillId="0" borderId="13" xfId="0" applyFont="1" applyBorder="1" applyAlignment="1">
      <alignment vertical="center" wrapText="1"/>
    </xf>
    <xf numFmtId="166" fontId="1" fillId="0" borderId="3" xfId="0" applyNumberFormat="1" applyFont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4" fontId="3" fillId="2" borderId="2" xfId="0" applyNumberFormat="1" applyFont="1" applyFill="1" applyBorder="1" applyAlignment="1">
      <alignment horizontal="center" vertical="center" wrapText="1"/>
    </xf>
    <xf numFmtId="4" fontId="1" fillId="2" borderId="2" xfId="0" applyNumberFormat="1" applyFont="1" applyFill="1" applyBorder="1" applyAlignment="1">
      <alignment horizontal="center" vertical="center" wrapText="1"/>
    </xf>
    <xf numFmtId="4" fontId="2" fillId="2" borderId="2" xfId="0" applyNumberFormat="1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0" fillId="2" borderId="0" xfId="0" applyFill="1"/>
    <xf numFmtId="0" fontId="1" fillId="2" borderId="2" xfId="0" applyFont="1" applyFill="1" applyBorder="1" applyAlignment="1">
      <alignment horizontal="center" vertical="center" wrapText="1"/>
    </xf>
    <xf numFmtId="4" fontId="1" fillId="2" borderId="3" xfId="0" applyNumberFormat="1" applyFont="1" applyFill="1" applyBorder="1" applyAlignment="1">
      <alignment horizontal="center" vertical="center" wrapText="1"/>
    </xf>
    <xf numFmtId="166" fontId="1" fillId="2" borderId="3" xfId="0" applyNumberFormat="1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vertical="center" wrapText="1"/>
    </xf>
    <xf numFmtId="0" fontId="1" fillId="2" borderId="15" xfId="0" applyFont="1" applyFill="1" applyBorder="1" applyAlignment="1">
      <alignment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4" fontId="1" fillId="0" borderId="7" xfId="0" applyNumberFormat="1" applyFont="1" applyBorder="1" applyAlignment="1">
      <alignment horizontal="center" vertical="center" wrapText="1"/>
    </xf>
    <xf numFmtId="4" fontId="1" fillId="0" borderId="4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9" fillId="0" borderId="7" xfId="1" applyFont="1" applyBorder="1" applyAlignment="1">
      <alignment horizontal="left" vertical="center" wrapText="1"/>
    </xf>
    <xf numFmtId="0" fontId="9" fillId="0" borderId="5" xfId="1" applyFont="1" applyBorder="1" applyAlignment="1">
      <alignment horizontal="left" vertical="center" wrapText="1"/>
    </xf>
    <xf numFmtId="0" fontId="9" fillId="0" borderId="4" xfId="1" applyFont="1" applyBorder="1" applyAlignment="1">
      <alignment horizontal="left" vertical="center" wrapText="1"/>
    </xf>
    <xf numFmtId="0" fontId="8" fillId="0" borderId="7" xfId="1" applyFont="1" applyBorder="1" applyAlignment="1">
      <alignment horizontal="center" vertical="center" wrapText="1"/>
    </xf>
    <xf numFmtId="0" fontId="8" fillId="0" borderId="5" xfId="1" applyFont="1" applyBorder="1" applyAlignment="1">
      <alignment horizontal="center" vertical="center" wrapText="1"/>
    </xf>
    <xf numFmtId="0" fontId="8" fillId="0" borderId="4" xfId="1" applyFont="1" applyBorder="1" applyAlignment="1">
      <alignment horizontal="center" vertical="center" wrapText="1"/>
    </xf>
    <xf numFmtId="4" fontId="2" fillId="0" borderId="7" xfId="0" applyNumberFormat="1" applyFont="1" applyBorder="1" applyAlignment="1">
      <alignment vertical="center" wrapText="1"/>
    </xf>
    <xf numFmtId="4" fontId="2" fillId="0" borderId="5" xfId="0" applyNumberFormat="1" applyFont="1" applyBorder="1" applyAlignment="1">
      <alignment vertical="center" wrapText="1"/>
    </xf>
    <xf numFmtId="4" fontId="2" fillId="0" borderId="4" xfId="0" applyNumberFormat="1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4" fontId="3" fillId="0" borderId="7" xfId="0" applyNumberFormat="1" applyFont="1" applyBorder="1" applyAlignment="1">
      <alignment horizontal="center" vertical="center" wrapText="1"/>
    </xf>
    <xf numFmtId="4" fontId="3" fillId="0" borderId="4" xfId="0" applyNumberFormat="1" applyFont="1" applyBorder="1" applyAlignment="1">
      <alignment horizontal="center" vertical="center" wrapText="1"/>
    </xf>
    <xf numFmtId="4" fontId="1" fillId="2" borderId="7" xfId="0" applyNumberFormat="1" applyFont="1" applyFill="1" applyBorder="1" applyAlignment="1">
      <alignment horizontal="center" vertical="center" wrapText="1"/>
    </xf>
    <xf numFmtId="4" fontId="1" fillId="2" borderId="4" xfId="0" applyNumberFormat="1" applyFont="1" applyFill="1" applyBorder="1" applyAlignment="1">
      <alignment horizontal="center" vertical="center" wrapText="1"/>
    </xf>
    <xf numFmtId="166" fontId="1" fillId="2" borderId="7" xfId="0" applyNumberFormat="1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4" fontId="3" fillId="2" borderId="7" xfId="0" applyNumberFormat="1" applyFont="1" applyFill="1" applyBorder="1" applyAlignment="1">
      <alignment horizontal="center" vertical="center" wrapText="1"/>
    </xf>
    <xf numFmtId="4" fontId="3" fillId="2" borderId="4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9" fillId="2" borderId="7" xfId="1" applyFont="1" applyFill="1" applyBorder="1" applyAlignment="1">
      <alignment horizontal="left" vertical="center" wrapText="1"/>
    </xf>
    <xf numFmtId="0" fontId="9" fillId="2" borderId="5" xfId="1" applyFont="1" applyFill="1" applyBorder="1" applyAlignment="1">
      <alignment horizontal="left" vertical="center" wrapText="1"/>
    </xf>
    <xf numFmtId="0" fontId="9" fillId="2" borderId="4" xfId="1" applyFont="1" applyFill="1" applyBorder="1" applyAlignment="1">
      <alignment horizontal="left" vertical="center" wrapText="1"/>
    </xf>
    <xf numFmtId="0" fontId="8" fillId="2" borderId="7" xfId="1" applyFont="1" applyFill="1" applyBorder="1" applyAlignment="1">
      <alignment horizontal="center" vertical="center" wrapText="1"/>
    </xf>
    <xf numFmtId="0" fontId="8" fillId="2" borderId="5" xfId="1" applyFont="1" applyFill="1" applyBorder="1" applyAlignment="1">
      <alignment horizontal="center" vertical="center" wrapText="1"/>
    </xf>
    <xf numFmtId="0" fontId="8" fillId="2" borderId="4" xfId="1" applyFont="1" applyFill="1" applyBorder="1" applyAlignment="1">
      <alignment horizontal="center" vertical="center" wrapText="1"/>
    </xf>
    <xf numFmtId="4" fontId="2" fillId="2" borderId="7" xfId="0" applyNumberFormat="1" applyFont="1" applyFill="1" applyBorder="1" applyAlignment="1">
      <alignment vertical="center" wrapText="1"/>
    </xf>
    <xf numFmtId="4" fontId="2" fillId="2" borderId="5" xfId="0" applyNumberFormat="1" applyFont="1" applyFill="1" applyBorder="1" applyAlignment="1">
      <alignment vertical="center" wrapText="1"/>
    </xf>
    <xf numFmtId="4" fontId="2" fillId="2" borderId="4" xfId="0" applyNumberFormat="1" applyFont="1" applyFill="1" applyBorder="1" applyAlignment="1">
      <alignment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14" xfId="0" applyFont="1" applyBorder="1" applyAlignment="1">
      <alignment vertical="center" wrapText="1"/>
    </xf>
    <xf numFmtId="0" fontId="1" fillId="0" borderId="15" xfId="0" applyFont="1" applyBorder="1" applyAlignment="1">
      <alignment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9" fillId="0" borderId="7" xfId="1" applyFont="1" applyBorder="1" applyAlignment="1">
      <alignment horizontal="center" vertical="center" wrapText="1"/>
    </xf>
    <xf numFmtId="0" fontId="9" fillId="0" borderId="5" xfId="1" applyFont="1" applyBorder="1" applyAlignment="1">
      <alignment horizontal="center" vertical="center" wrapText="1"/>
    </xf>
    <xf numFmtId="0" fontId="9" fillId="0" borderId="4" xfId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top" wrapText="1"/>
    </xf>
    <xf numFmtId="0" fontId="11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 wrapText="1" indent="39"/>
    </xf>
    <xf numFmtId="0" fontId="1" fillId="0" borderId="11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166" fontId="1" fillId="0" borderId="7" xfId="0" applyNumberFormat="1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8">
    <cellStyle name="Обычный" xfId="0" builtinId="0"/>
    <cellStyle name="Обычный 2" xfId="5" xr:uid="{00000000-0005-0000-0000-000001000000}"/>
    <cellStyle name="Обычный 3" xfId="1" xr:uid="{00000000-0005-0000-0000-000002000000}"/>
    <cellStyle name="Обычный 4" xfId="7" xr:uid="{00000000-0005-0000-0000-000003000000}"/>
    <cellStyle name="Процентный 2" xfId="6" xr:uid="{00000000-0005-0000-0000-000004000000}"/>
    <cellStyle name="Стиль 1" xfId="2" xr:uid="{00000000-0005-0000-0000-000005000000}"/>
    <cellStyle name="Финансовый 2" xfId="3" xr:uid="{00000000-0005-0000-0000-000006000000}"/>
    <cellStyle name="Финансовый 3" xfId="4" xr:uid="{00000000-0005-0000-0000-000007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0"/>
  <sheetViews>
    <sheetView tabSelected="1" view="pageBreakPreview" topLeftCell="B1" zoomScaleNormal="100" zoomScaleSheetLayoutView="100" workbookViewId="0">
      <selection activeCell="A3" sqref="A3:L3"/>
    </sheetView>
  </sheetViews>
  <sheetFormatPr defaultRowHeight="14.3" x14ac:dyDescent="0.25"/>
  <cols>
    <col min="1" max="1" width="6.125" customWidth="1"/>
    <col min="2" max="2" width="16.125" customWidth="1"/>
    <col min="3" max="3" width="13.75" customWidth="1"/>
    <col min="4" max="4" width="7.875" customWidth="1"/>
    <col min="6" max="6" width="11.25" customWidth="1"/>
    <col min="7" max="7" width="13.75" customWidth="1"/>
    <col min="8" max="8" width="13.375" customWidth="1"/>
    <col min="9" max="9" width="13.25" customWidth="1"/>
    <col min="10" max="12" width="12.125" customWidth="1"/>
  </cols>
  <sheetData>
    <row r="1" spans="1:12" ht="69.3" customHeight="1" x14ac:dyDescent="0.25">
      <c r="D1" s="1"/>
      <c r="E1" s="100" t="s">
        <v>55</v>
      </c>
      <c r="F1" s="100"/>
      <c r="G1" s="100"/>
      <c r="H1" s="100"/>
      <c r="I1" s="100"/>
      <c r="J1" s="100"/>
      <c r="K1" s="100"/>
      <c r="L1" s="100"/>
    </row>
    <row r="2" spans="1:12" x14ac:dyDescent="0.25">
      <c r="D2" s="1"/>
      <c r="F2" s="22"/>
      <c r="G2" s="24"/>
      <c r="H2" s="24"/>
      <c r="J2" s="1"/>
      <c r="L2" s="1"/>
    </row>
    <row r="3" spans="1:12" ht="55.55" customHeight="1" x14ac:dyDescent="0.25">
      <c r="A3" s="98" t="s">
        <v>20</v>
      </c>
      <c r="B3" s="98"/>
      <c r="C3" s="98"/>
      <c r="D3" s="98"/>
      <c r="E3" s="98"/>
      <c r="F3" s="98"/>
      <c r="G3" s="98"/>
      <c r="H3" s="98"/>
      <c r="I3" s="98"/>
      <c r="J3" s="98"/>
      <c r="K3" s="98"/>
      <c r="L3" s="98"/>
    </row>
    <row r="4" spans="1:12" ht="18.350000000000001" x14ac:dyDescent="0.3">
      <c r="A4" s="2"/>
      <c r="B4" s="2"/>
      <c r="C4" s="2"/>
      <c r="D4" s="3"/>
      <c r="E4" s="2"/>
      <c r="F4" s="7"/>
      <c r="G4" s="8"/>
      <c r="H4" s="8"/>
      <c r="I4" s="2"/>
      <c r="J4" s="3"/>
      <c r="K4" s="2"/>
      <c r="L4" s="3"/>
    </row>
    <row r="5" spans="1:12" ht="36" customHeight="1" x14ac:dyDescent="0.25">
      <c r="A5" s="99" t="s">
        <v>15</v>
      </c>
      <c r="B5" s="99"/>
      <c r="C5" s="99"/>
      <c r="D5" s="99"/>
      <c r="E5" s="99"/>
      <c r="F5" s="99"/>
      <c r="G5" s="99"/>
      <c r="H5" s="99"/>
      <c r="I5" s="99"/>
      <c r="J5" s="99"/>
      <c r="K5" s="99"/>
      <c r="L5" s="99"/>
    </row>
    <row r="6" spans="1:12" ht="14.95" thickBot="1" x14ac:dyDescent="0.3">
      <c r="D6" s="1"/>
      <c r="F6" s="22"/>
      <c r="G6" s="24"/>
      <c r="H6" s="24"/>
      <c r="J6" s="1"/>
      <c r="L6" s="1"/>
    </row>
    <row r="7" spans="1:12" ht="54.35" x14ac:dyDescent="0.25">
      <c r="A7" s="52" t="s">
        <v>0</v>
      </c>
      <c r="B7" s="14" t="s">
        <v>1</v>
      </c>
      <c r="C7" s="52" t="s">
        <v>4</v>
      </c>
      <c r="D7" s="4" t="s">
        <v>5</v>
      </c>
      <c r="E7" s="52" t="s">
        <v>7</v>
      </c>
      <c r="F7" s="52" t="s">
        <v>8</v>
      </c>
      <c r="G7" s="101" t="s">
        <v>9</v>
      </c>
      <c r="H7" s="102"/>
      <c r="I7" s="102"/>
      <c r="J7" s="102"/>
      <c r="K7" s="102"/>
      <c r="L7" s="103"/>
    </row>
    <row r="8" spans="1:12" ht="14.95" thickBot="1" x14ac:dyDescent="0.3">
      <c r="A8" s="53"/>
      <c r="B8" s="15" t="s">
        <v>2</v>
      </c>
      <c r="C8" s="53"/>
      <c r="D8" s="5" t="s">
        <v>6</v>
      </c>
      <c r="E8" s="53"/>
      <c r="F8" s="53"/>
      <c r="G8" s="104"/>
      <c r="H8" s="105"/>
      <c r="I8" s="105"/>
      <c r="J8" s="105"/>
      <c r="K8" s="105"/>
      <c r="L8" s="106"/>
    </row>
    <row r="9" spans="1:12" ht="18.7" customHeight="1" thickBot="1" x14ac:dyDescent="0.3">
      <c r="A9" s="54"/>
      <c r="B9" s="16" t="s">
        <v>3</v>
      </c>
      <c r="C9" s="54"/>
      <c r="D9" s="6"/>
      <c r="E9" s="54"/>
      <c r="F9" s="54"/>
      <c r="G9" s="19" t="s">
        <v>10</v>
      </c>
      <c r="H9" s="17">
        <v>2023</v>
      </c>
      <c r="I9" s="17">
        <v>2024</v>
      </c>
      <c r="J9" s="17">
        <v>2025</v>
      </c>
      <c r="K9" s="17">
        <v>2026</v>
      </c>
      <c r="L9" s="17">
        <v>2027</v>
      </c>
    </row>
    <row r="10" spans="1:12" ht="14.95" thickBot="1" x14ac:dyDescent="0.3">
      <c r="A10" s="18">
        <v>1</v>
      </c>
      <c r="B10" s="16">
        <v>2</v>
      </c>
      <c r="C10" s="18">
        <v>3</v>
      </c>
      <c r="D10" s="16">
        <v>4</v>
      </c>
      <c r="E10" s="18">
        <v>5</v>
      </c>
      <c r="F10" s="16">
        <v>6</v>
      </c>
      <c r="G10" s="18">
        <v>7</v>
      </c>
      <c r="H10" s="16">
        <v>8</v>
      </c>
      <c r="I10" s="18">
        <v>9</v>
      </c>
      <c r="J10" s="16">
        <v>10</v>
      </c>
      <c r="K10" s="18">
        <v>11</v>
      </c>
      <c r="L10" s="16">
        <v>12</v>
      </c>
    </row>
    <row r="11" spans="1:12" x14ac:dyDescent="0.25">
      <c r="A11" s="52">
        <v>1</v>
      </c>
      <c r="B11" s="95" t="s">
        <v>21</v>
      </c>
      <c r="C11" s="58" t="s">
        <v>22</v>
      </c>
      <c r="D11" s="61">
        <v>212</v>
      </c>
      <c r="E11" s="10"/>
      <c r="F11" s="64" t="s">
        <v>12</v>
      </c>
      <c r="G11" s="66">
        <f>G14</f>
        <v>848577.6</v>
      </c>
      <c r="H11" s="50">
        <f>H14</f>
        <v>848577.6</v>
      </c>
      <c r="I11" s="52" t="s">
        <v>19</v>
      </c>
      <c r="J11" s="50" t="s">
        <v>18</v>
      </c>
      <c r="K11" s="52" t="s">
        <v>19</v>
      </c>
      <c r="L11" s="50" t="s">
        <v>18</v>
      </c>
    </row>
    <row r="12" spans="1:12" ht="29.25" thickBot="1" x14ac:dyDescent="0.3">
      <c r="A12" s="53"/>
      <c r="B12" s="96"/>
      <c r="C12" s="59"/>
      <c r="D12" s="62"/>
      <c r="E12" s="12" t="s">
        <v>11</v>
      </c>
      <c r="F12" s="65"/>
      <c r="G12" s="67"/>
      <c r="H12" s="51"/>
      <c r="I12" s="54"/>
      <c r="J12" s="51"/>
      <c r="K12" s="54"/>
      <c r="L12" s="51"/>
    </row>
    <row r="13" spans="1:12" ht="68.599999999999994" thickBot="1" x14ac:dyDescent="0.3">
      <c r="A13" s="53"/>
      <c r="B13" s="96"/>
      <c r="C13" s="59"/>
      <c r="D13" s="62"/>
      <c r="F13" s="23" t="s">
        <v>16</v>
      </c>
      <c r="G13" s="17" t="s">
        <v>13</v>
      </c>
      <c r="H13" s="17" t="s">
        <v>13</v>
      </c>
      <c r="I13" s="17" t="s">
        <v>18</v>
      </c>
      <c r="J13" s="21" t="s">
        <v>13</v>
      </c>
      <c r="K13" s="17" t="s">
        <v>18</v>
      </c>
      <c r="L13" s="21" t="s">
        <v>13</v>
      </c>
    </row>
    <row r="14" spans="1:12" ht="82.2" thickBot="1" x14ac:dyDescent="0.3">
      <c r="A14" s="54"/>
      <c r="B14" s="97"/>
      <c r="C14" s="60"/>
      <c r="D14" s="63"/>
      <c r="E14" s="13"/>
      <c r="F14" s="11" t="s">
        <v>17</v>
      </c>
      <c r="G14" s="19">
        <f>H14</f>
        <v>848577.6</v>
      </c>
      <c r="H14" s="19">
        <v>848577.6</v>
      </c>
      <c r="I14" s="16" t="s">
        <v>13</v>
      </c>
      <c r="J14" s="19" t="s">
        <v>13</v>
      </c>
      <c r="K14" s="16" t="s">
        <v>13</v>
      </c>
      <c r="L14" s="19" t="s">
        <v>13</v>
      </c>
    </row>
    <row r="15" spans="1:12" x14ac:dyDescent="0.25">
      <c r="A15" s="52">
        <v>2</v>
      </c>
      <c r="B15" s="95" t="s">
        <v>23</v>
      </c>
      <c r="C15" s="58" t="s">
        <v>24</v>
      </c>
      <c r="D15" s="61">
        <v>48</v>
      </c>
      <c r="E15" s="10"/>
      <c r="F15" s="64" t="s">
        <v>12</v>
      </c>
      <c r="G15" s="66">
        <f>G18</f>
        <v>217206.86</v>
      </c>
      <c r="H15" s="50">
        <f>H18</f>
        <v>217206.86</v>
      </c>
      <c r="I15" s="52" t="s">
        <v>19</v>
      </c>
      <c r="J15" s="50" t="s">
        <v>18</v>
      </c>
      <c r="K15" s="52" t="s">
        <v>19</v>
      </c>
      <c r="L15" s="50" t="s">
        <v>18</v>
      </c>
    </row>
    <row r="16" spans="1:12" ht="29.25" thickBot="1" x14ac:dyDescent="0.3">
      <c r="A16" s="53"/>
      <c r="B16" s="96"/>
      <c r="C16" s="59"/>
      <c r="D16" s="62"/>
      <c r="E16" s="12" t="s">
        <v>11</v>
      </c>
      <c r="F16" s="65"/>
      <c r="G16" s="67"/>
      <c r="H16" s="51"/>
      <c r="I16" s="54"/>
      <c r="J16" s="51"/>
      <c r="K16" s="54"/>
      <c r="L16" s="51"/>
    </row>
    <row r="17" spans="1:12" ht="68.599999999999994" thickBot="1" x14ac:dyDescent="0.3">
      <c r="A17" s="53"/>
      <c r="B17" s="96"/>
      <c r="C17" s="59"/>
      <c r="D17" s="62"/>
      <c r="F17" s="23" t="s">
        <v>16</v>
      </c>
      <c r="G17" s="17" t="s">
        <v>13</v>
      </c>
      <c r="H17" s="17" t="s">
        <v>13</v>
      </c>
      <c r="I17" s="17" t="s">
        <v>18</v>
      </c>
      <c r="J17" s="21" t="s">
        <v>13</v>
      </c>
      <c r="K17" s="17" t="s">
        <v>18</v>
      </c>
      <c r="L17" s="21" t="s">
        <v>13</v>
      </c>
    </row>
    <row r="18" spans="1:12" ht="82.2" thickBot="1" x14ac:dyDescent="0.3">
      <c r="A18" s="54"/>
      <c r="B18" s="97"/>
      <c r="C18" s="60"/>
      <c r="D18" s="63"/>
      <c r="E18" s="13"/>
      <c r="F18" s="11" t="s">
        <v>17</v>
      </c>
      <c r="G18" s="19">
        <f>H18</f>
        <v>217206.86</v>
      </c>
      <c r="H18" s="19">
        <v>217206.86</v>
      </c>
      <c r="I18" s="16" t="s">
        <v>13</v>
      </c>
      <c r="J18" s="19" t="s">
        <v>13</v>
      </c>
      <c r="K18" s="16" t="s">
        <v>13</v>
      </c>
      <c r="L18" s="19" t="s">
        <v>13</v>
      </c>
    </row>
    <row r="19" spans="1:12" x14ac:dyDescent="0.25">
      <c r="A19" s="52">
        <v>3</v>
      </c>
      <c r="B19" s="95" t="s">
        <v>25</v>
      </c>
      <c r="C19" s="58" t="s">
        <v>26</v>
      </c>
      <c r="D19" s="61">
        <v>648</v>
      </c>
      <c r="E19" s="10"/>
      <c r="F19" s="64" t="s">
        <v>12</v>
      </c>
      <c r="G19" s="66">
        <f>G22</f>
        <v>2918371.68</v>
      </c>
      <c r="H19" s="50">
        <f>H22</f>
        <v>2918371.68</v>
      </c>
      <c r="I19" s="52" t="s">
        <v>19</v>
      </c>
      <c r="J19" s="50" t="s">
        <v>18</v>
      </c>
      <c r="K19" s="52" t="s">
        <v>19</v>
      </c>
      <c r="L19" s="50" t="s">
        <v>18</v>
      </c>
    </row>
    <row r="20" spans="1:12" ht="29.25" thickBot="1" x14ac:dyDescent="0.3">
      <c r="A20" s="53"/>
      <c r="B20" s="96"/>
      <c r="C20" s="59"/>
      <c r="D20" s="62"/>
      <c r="E20" s="12" t="s">
        <v>11</v>
      </c>
      <c r="F20" s="65"/>
      <c r="G20" s="67"/>
      <c r="H20" s="51"/>
      <c r="I20" s="54"/>
      <c r="J20" s="51"/>
      <c r="K20" s="54"/>
      <c r="L20" s="51"/>
    </row>
    <row r="21" spans="1:12" ht="68.599999999999994" thickBot="1" x14ac:dyDescent="0.3">
      <c r="A21" s="53"/>
      <c r="B21" s="96"/>
      <c r="C21" s="59"/>
      <c r="D21" s="62"/>
      <c r="F21" s="23" t="s">
        <v>16</v>
      </c>
      <c r="G21" s="17" t="s">
        <v>13</v>
      </c>
      <c r="H21" s="17" t="s">
        <v>13</v>
      </c>
      <c r="I21" s="17" t="s">
        <v>18</v>
      </c>
      <c r="J21" s="21" t="s">
        <v>13</v>
      </c>
      <c r="K21" s="17" t="s">
        <v>18</v>
      </c>
      <c r="L21" s="21" t="s">
        <v>13</v>
      </c>
    </row>
    <row r="22" spans="1:12" ht="82.2" thickBot="1" x14ac:dyDescent="0.3">
      <c r="A22" s="54"/>
      <c r="B22" s="97"/>
      <c r="C22" s="60"/>
      <c r="D22" s="63"/>
      <c r="E22" s="13"/>
      <c r="F22" s="11" t="s">
        <v>17</v>
      </c>
      <c r="G22" s="19">
        <f>H22</f>
        <v>2918371.68</v>
      </c>
      <c r="H22" s="19">
        <v>2918371.68</v>
      </c>
      <c r="I22" s="16" t="s">
        <v>13</v>
      </c>
      <c r="J22" s="19" t="s">
        <v>13</v>
      </c>
      <c r="K22" s="16" t="s">
        <v>13</v>
      </c>
      <c r="L22" s="19" t="s">
        <v>13</v>
      </c>
    </row>
    <row r="23" spans="1:12" x14ac:dyDescent="0.25">
      <c r="A23" s="52">
        <v>4</v>
      </c>
      <c r="B23" s="95" t="s">
        <v>27</v>
      </c>
      <c r="C23" s="58" t="s">
        <v>26</v>
      </c>
      <c r="D23" s="61">
        <v>209.4</v>
      </c>
      <c r="E23" s="10"/>
      <c r="F23" s="64" t="s">
        <v>12</v>
      </c>
      <c r="G23" s="66">
        <f>G26</f>
        <v>637938.22</v>
      </c>
      <c r="H23" s="50">
        <f>H26</f>
        <v>637938.22</v>
      </c>
      <c r="I23" s="52" t="s">
        <v>19</v>
      </c>
      <c r="J23" s="50" t="s">
        <v>18</v>
      </c>
      <c r="K23" s="52" t="s">
        <v>19</v>
      </c>
      <c r="L23" s="50" t="s">
        <v>18</v>
      </c>
    </row>
    <row r="24" spans="1:12" ht="29.25" thickBot="1" x14ac:dyDescent="0.3">
      <c r="A24" s="53"/>
      <c r="B24" s="96"/>
      <c r="C24" s="59"/>
      <c r="D24" s="62"/>
      <c r="E24" s="12" t="s">
        <v>11</v>
      </c>
      <c r="F24" s="65"/>
      <c r="G24" s="67"/>
      <c r="H24" s="51"/>
      <c r="I24" s="54"/>
      <c r="J24" s="51"/>
      <c r="K24" s="54"/>
      <c r="L24" s="51"/>
    </row>
    <row r="25" spans="1:12" ht="68.599999999999994" thickBot="1" x14ac:dyDescent="0.3">
      <c r="A25" s="53"/>
      <c r="B25" s="96"/>
      <c r="C25" s="59"/>
      <c r="D25" s="62"/>
      <c r="F25" s="23" t="s">
        <v>16</v>
      </c>
      <c r="G25" s="17" t="s">
        <v>13</v>
      </c>
      <c r="H25" s="17" t="s">
        <v>13</v>
      </c>
      <c r="I25" s="17" t="s">
        <v>18</v>
      </c>
      <c r="J25" s="21" t="s">
        <v>13</v>
      </c>
      <c r="K25" s="17" t="s">
        <v>18</v>
      </c>
      <c r="L25" s="21" t="s">
        <v>13</v>
      </c>
    </row>
    <row r="26" spans="1:12" ht="82.2" thickBot="1" x14ac:dyDescent="0.3">
      <c r="A26" s="54"/>
      <c r="B26" s="97"/>
      <c r="C26" s="60"/>
      <c r="D26" s="63"/>
      <c r="E26" s="13"/>
      <c r="F26" s="11" t="s">
        <v>17</v>
      </c>
      <c r="G26" s="19">
        <f>H26</f>
        <v>637938.22</v>
      </c>
      <c r="H26" s="19">
        <v>637938.22</v>
      </c>
      <c r="I26" s="16" t="s">
        <v>13</v>
      </c>
      <c r="J26" s="19" t="s">
        <v>13</v>
      </c>
      <c r="K26" s="16" t="s">
        <v>13</v>
      </c>
      <c r="L26" s="19" t="s">
        <v>13</v>
      </c>
    </row>
    <row r="27" spans="1:12" x14ac:dyDescent="0.25">
      <c r="A27" s="52">
        <v>5</v>
      </c>
      <c r="B27" s="95" t="s">
        <v>28</v>
      </c>
      <c r="C27" s="58" t="s">
        <v>29</v>
      </c>
      <c r="D27" s="61">
        <v>336.5</v>
      </c>
      <c r="E27" s="10"/>
      <c r="F27" s="64" t="s">
        <v>12</v>
      </c>
      <c r="G27" s="66">
        <f>G30</f>
        <v>1054003.81</v>
      </c>
      <c r="H27" s="50">
        <f>H30</f>
        <v>1054003.81</v>
      </c>
      <c r="I27" s="52" t="s">
        <v>19</v>
      </c>
      <c r="J27" s="50" t="s">
        <v>18</v>
      </c>
      <c r="K27" s="52" t="s">
        <v>19</v>
      </c>
      <c r="L27" s="50" t="s">
        <v>18</v>
      </c>
    </row>
    <row r="28" spans="1:12" ht="29.25" thickBot="1" x14ac:dyDescent="0.3">
      <c r="A28" s="53"/>
      <c r="B28" s="96"/>
      <c r="C28" s="59"/>
      <c r="D28" s="62"/>
      <c r="E28" s="12" t="s">
        <v>11</v>
      </c>
      <c r="F28" s="65"/>
      <c r="G28" s="67"/>
      <c r="H28" s="51"/>
      <c r="I28" s="54"/>
      <c r="J28" s="51"/>
      <c r="K28" s="54"/>
      <c r="L28" s="51"/>
    </row>
    <row r="29" spans="1:12" ht="68.599999999999994" thickBot="1" x14ac:dyDescent="0.3">
      <c r="A29" s="53"/>
      <c r="B29" s="96"/>
      <c r="C29" s="59"/>
      <c r="D29" s="62"/>
      <c r="F29" s="23" t="s">
        <v>16</v>
      </c>
      <c r="G29" s="17" t="s">
        <v>13</v>
      </c>
      <c r="H29" s="17" t="s">
        <v>13</v>
      </c>
      <c r="I29" s="17" t="s">
        <v>18</v>
      </c>
      <c r="J29" s="21" t="s">
        <v>13</v>
      </c>
      <c r="K29" s="17" t="s">
        <v>18</v>
      </c>
      <c r="L29" s="21" t="s">
        <v>13</v>
      </c>
    </row>
    <row r="30" spans="1:12" ht="82.2" thickBot="1" x14ac:dyDescent="0.3">
      <c r="A30" s="54"/>
      <c r="B30" s="97"/>
      <c r="C30" s="60"/>
      <c r="D30" s="63"/>
      <c r="E30" s="13"/>
      <c r="F30" s="11" t="s">
        <v>17</v>
      </c>
      <c r="G30" s="19">
        <f>H30</f>
        <v>1054003.81</v>
      </c>
      <c r="H30" s="19">
        <v>1054003.81</v>
      </c>
      <c r="I30" s="16" t="s">
        <v>13</v>
      </c>
      <c r="J30" s="19" t="s">
        <v>13</v>
      </c>
      <c r="K30" s="16" t="s">
        <v>13</v>
      </c>
      <c r="L30" s="19" t="s">
        <v>13</v>
      </c>
    </row>
    <row r="31" spans="1:12" x14ac:dyDescent="0.25">
      <c r="A31" s="52">
        <v>6</v>
      </c>
      <c r="B31" s="95" t="s">
        <v>30</v>
      </c>
      <c r="C31" s="58" t="s">
        <v>31</v>
      </c>
      <c r="D31" s="61">
        <v>324</v>
      </c>
      <c r="E31" s="10"/>
      <c r="F31" s="64" t="s">
        <v>12</v>
      </c>
      <c r="G31" s="66">
        <f>G34</f>
        <v>834318.19</v>
      </c>
      <c r="H31" s="50">
        <f>H34</f>
        <v>834318.19</v>
      </c>
      <c r="I31" s="52" t="s">
        <v>19</v>
      </c>
      <c r="J31" s="50" t="s">
        <v>18</v>
      </c>
      <c r="K31" s="52" t="s">
        <v>19</v>
      </c>
      <c r="L31" s="50" t="s">
        <v>18</v>
      </c>
    </row>
    <row r="32" spans="1:12" ht="29.25" thickBot="1" x14ac:dyDescent="0.3">
      <c r="A32" s="53"/>
      <c r="B32" s="96"/>
      <c r="C32" s="59"/>
      <c r="D32" s="62"/>
      <c r="E32" s="12" t="s">
        <v>11</v>
      </c>
      <c r="F32" s="65"/>
      <c r="G32" s="67"/>
      <c r="H32" s="51"/>
      <c r="I32" s="54"/>
      <c r="J32" s="51"/>
      <c r="K32" s="54"/>
      <c r="L32" s="51"/>
    </row>
    <row r="33" spans="1:12" ht="68.599999999999994" thickBot="1" x14ac:dyDescent="0.3">
      <c r="A33" s="53"/>
      <c r="B33" s="96"/>
      <c r="C33" s="59"/>
      <c r="D33" s="62"/>
      <c r="F33" s="23" t="s">
        <v>16</v>
      </c>
      <c r="G33" s="17" t="s">
        <v>13</v>
      </c>
      <c r="H33" s="17" t="s">
        <v>13</v>
      </c>
      <c r="I33" s="17" t="s">
        <v>18</v>
      </c>
      <c r="J33" s="21" t="s">
        <v>13</v>
      </c>
      <c r="K33" s="17" t="s">
        <v>18</v>
      </c>
      <c r="L33" s="21" t="s">
        <v>13</v>
      </c>
    </row>
    <row r="34" spans="1:12" ht="82.2" thickBot="1" x14ac:dyDescent="0.3">
      <c r="A34" s="54"/>
      <c r="B34" s="97"/>
      <c r="C34" s="60"/>
      <c r="D34" s="63"/>
      <c r="E34" s="13"/>
      <c r="F34" s="11" t="s">
        <v>17</v>
      </c>
      <c r="G34" s="19">
        <f>H34</f>
        <v>834318.19</v>
      </c>
      <c r="H34" s="19">
        <v>834318.19</v>
      </c>
      <c r="I34" s="16" t="s">
        <v>13</v>
      </c>
      <c r="J34" s="19" t="s">
        <v>13</v>
      </c>
      <c r="K34" s="16" t="s">
        <v>13</v>
      </c>
      <c r="L34" s="19" t="s">
        <v>13</v>
      </c>
    </row>
    <row r="35" spans="1:12" x14ac:dyDescent="0.25">
      <c r="A35" s="52">
        <v>7</v>
      </c>
      <c r="B35" s="95" t="s">
        <v>32</v>
      </c>
      <c r="C35" s="58" t="s">
        <v>31</v>
      </c>
      <c r="D35" s="61">
        <v>159.88</v>
      </c>
      <c r="E35" s="10"/>
      <c r="F35" s="64" t="s">
        <v>12</v>
      </c>
      <c r="G35" s="66">
        <f>G38</f>
        <v>459301.66</v>
      </c>
      <c r="H35" s="50">
        <f>H38</f>
        <v>459301.66</v>
      </c>
      <c r="I35" s="52" t="s">
        <v>19</v>
      </c>
      <c r="J35" s="50" t="s">
        <v>18</v>
      </c>
      <c r="K35" s="52" t="s">
        <v>19</v>
      </c>
      <c r="L35" s="50" t="s">
        <v>18</v>
      </c>
    </row>
    <row r="36" spans="1:12" ht="29.25" thickBot="1" x14ac:dyDescent="0.3">
      <c r="A36" s="53"/>
      <c r="B36" s="96"/>
      <c r="C36" s="59"/>
      <c r="D36" s="62"/>
      <c r="E36" s="12" t="s">
        <v>11</v>
      </c>
      <c r="F36" s="65"/>
      <c r="G36" s="67"/>
      <c r="H36" s="51"/>
      <c r="I36" s="54"/>
      <c r="J36" s="51"/>
      <c r="K36" s="54"/>
      <c r="L36" s="51"/>
    </row>
    <row r="37" spans="1:12" ht="68.599999999999994" thickBot="1" x14ac:dyDescent="0.3">
      <c r="A37" s="53"/>
      <c r="B37" s="96"/>
      <c r="C37" s="59"/>
      <c r="D37" s="62"/>
      <c r="F37" s="23" t="s">
        <v>16</v>
      </c>
      <c r="G37" s="17" t="s">
        <v>13</v>
      </c>
      <c r="H37" s="17" t="s">
        <v>13</v>
      </c>
      <c r="I37" s="17" t="s">
        <v>18</v>
      </c>
      <c r="J37" s="21" t="s">
        <v>13</v>
      </c>
      <c r="K37" s="17" t="s">
        <v>18</v>
      </c>
      <c r="L37" s="21" t="s">
        <v>13</v>
      </c>
    </row>
    <row r="38" spans="1:12" ht="82.2" thickBot="1" x14ac:dyDescent="0.3">
      <c r="A38" s="54"/>
      <c r="B38" s="97"/>
      <c r="C38" s="60"/>
      <c r="D38" s="63"/>
      <c r="E38" s="13"/>
      <c r="F38" s="11" t="s">
        <v>17</v>
      </c>
      <c r="G38" s="19">
        <f>H38</f>
        <v>459301.66</v>
      </c>
      <c r="H38" s="19">
        <v>459301.66</v>
      </c>
      <c r="I38" s="16" t="s">
        <v>13</v>
      </c>
      <c r="J38" s="19" t="s">
        <v>13</v>
      </c>
      <c r="K38" s="16" t="s">
        <v>13</v>
      </c>
      <c r="L38" s="19" t="s">
        <v>13</v>
      </c>
    </row>
    <row r="39" spans="1:12" x14ac:dyDescent="0.25">
      <c r="A39" s="52">
        <v>8</v>
      </c>
      <c r="B39" s="95" t="s">
        <v>33</v>
      </c>
      <c r="C39" s="58" t="s">
        <v>34</v>
      </c>
      <c r="D39" s="61">
        <v>186.25</v>
      </c>
      <c r="E39" s="10"/>
      <c r="F39" s="64" t="s">
        <v>12</v>
      </c>
      <c r="G39" s="66">
        <f>G42</f>
        <v>655615.34</v>
      </c>
      <c r="H39" s="50">
        <f>H42</f>
        <v>655615.34</v>
      </c>
      <c r="I39" s="52" t="s">
        <v>19</v>
      </c>
      <c r="J39" s="50" t="s">
        <v>18</v>
      </c>
      <c r="K39" s="52" t="s">
        <v>19</v>
      </c>
      <c r="L39" s="50" t="s">
        <v>18</v>
      </c>
    </row>
    <row r="40" spans="1:12" ht="29.25" thickBot="1" x14ac:dyDescent="0.3">
      <c r="A40" s="53"/>
      <c r="B40" s="96"/>
      <c r="C40" s="59"/>
      <c r="D40" s="62"/>
      <c r="E40" s="12" t="s">
        <v>11</v>
      </c>
      <c r="F40" s="65"/>
      <c r="G40" s="67"/>
      <c r="H40" s="51"/>
      <c r="I40" s="54"/>
      <c r="J40" s="51"/>
      <c r="K40" s="54"/>
      <c r="L40" s="51"/>
    </row>
    <row r="41" spans="1:12" ht="68.599999999999994" thickBot="1" x14ac:dyDescent="0.3">
      <c r="A41" s="53"/>
      <c r="B41" s="96"/>
      <c r="C41" s="59"/>
      <c r="D41" s="62"/>
      <c r="F41" s="23" t="s">
        <v>16</v>
      </c>
      <c r="G41" s="17" t="s">
        <v>13</v>
      </c>
      <c r="H41" s="17" t="s">
        <v>13</v>
      </c>
      <c r="I41" s="17" t="s">
        <v>18</v>
      </c>
      <c r="J41" s="21" t="s">
        <v>13</v>
      </c>
      <c r="K41" s="17" t="s">
        <v>18</v>
      </c>
      <c r="L41" s="21" t="s">
        <v>13</v>
      </c>
    </row>
    <row r="42" spans="1:12" ht="82.2" thickBot="1" x14ac:dyDescent="0.3">
      <c r="A42" s="54"/>
      <c r="B42" s="97"/>
      <c r="C42" s="60"/>
      <c r="D42" s="63"/>
      <c r="E42" s="13"/>
      <c r="F42" s="11" t="s">
        <v>17</v>
      </c>
      <c r="G42" s="19">
        <f>H42</f>
        <v>655615.34</v>
      </c>
      <c r="H42" s="19">
        <v>655615.34</v>
      </c>
      <c r="I42" s="16" t="s">
        <v>13</v>
      </c>
      <c r="J42" s="19" t="s">
        <v>13</v>
      </c>
      <c r="K42" s="16" t="s">
        <v>13</v>
      </c>
      <c r="L42" s="19" t="s">
        <v>13</v>
      </c>
    </row>
    <row r="43" spans="1:12" x14ac:dyDescent="0.25">
      <c r="A43" s="52">
        <v>9</v>
      </c>
      <c r="B43" s="95" t="s">
        <v>35</v>
      </c>
      <c r="C43" s="58" t="s">
        <v>31</v>
      </c>
      <c r="D43" s="61">
        <v>268.14999999999998</v>
      </c>
      <c r="E43" s="10"/>
      <c r="F43" s="64" t="s">
        <v>12</v>
      </c>
      <c r="G43" s="66">
        <f>G46</f>
        <v>1019852.22</v>
      </c>
      <c r="H43" s="50">
        <f>H46</f>
        <v>1019852.22</v>
      </c>
      <c r="I43" s="52" t="s">
        <v>19</v>
      </c>
      <c r="J43" s="50" t="s">
        <v>18</v>
      </c>
      <c r="K43" s="52" t="s">
        <v>19</v>
      </c>
      <c r="L43" s="50" t="s">
        <v>18</v>
      </c>
    </row>
    <row r="44" spans="1:12" ht="29.25" thickBot="1" x14ac:dyDescent="0.3">
      <c r="A44" s="53"/>
      <c r="B44" s="96"/>
      <c r="C44" s="59"/>
      <c r="D44" s="62"/>
      <c r="E44" s="12" t="s">
        <v>11</v>
      </c>
      <c r="F44" s="65"/>
      <c r="G44" s="67"/>
      <c r="H44" s="51"/>
      <c r="I44" s="54"/>
      <c r="J44" s="51"/>
      <c r="K44" s="54"/>
      <c r="L44" s="51"/>
    </row>
    <row r="45" spans="1:12" ht="68.599999999999994" thickBot="1" x14ac:dyDescent="0.3">
      <c r="A45" s="53"/>
      <c r="B45" s="96"/>
      <c r="C45" s="59"/>
      <c r="D45" s="62"/>
      <c r="F45" s="23" t="s">
        <v>16</v>
      </c>
      <c r="G45" s="17" t="s">
        <v>13</v>
      </c>
      <c r="H45" s="17" t="s">
        <v>13</v>
      </c>
      <c r="I45" s="17" t="s">
        <v>18</v>
      </c>
      <c r="J45" s="21" t="s">
        <v>13</v>
      </c>
      <c r="K45" s="17" t="s">
        <v>18</v>
      </c>
      <c r="L45" s="21" t="s">
        <v>13</v>
      </c>
    </row>
    <row r="46" spans="1:12" ht="82.2" thickBot="1" x14ac:dyDescent="0.3">
      <c r="A46" s="54"/>
      <c r="B46" s="97"/>
      <c r="C46" s="60"/>
      <c r="D46" s="63"/>
      <c r="E46" s="13"/>
      <c r="F46" s="11" t="s">
        <v>17</v>
      </c>
      <c r="G46" s="19">
        <f>H46</f>
        <v>1019852.22</v>
      </c>
      <c r="H46" s="19">
        <v>1019852.22</v>
      </c>
      <c r="I46" s="16" t="s">
        <v>13</v>
      </c>
      <c r="J46" s="19" t="s">
        <v>13</v>
      </c>
      <c r="K46" s="16" t="s">
        <v>13</v>
      </c>
      <c r="L46" s="19" t="s">
        <v>13</v>
      </c>
    </row>
    <row r="47" spans="1:12" x14ac:dyDescent="0.25">
      <c r="A47" s="52">
        <v>10</v>
      </c>
      <c r="B47" s="95" t="s">
        <v>36</v>
      </c>
      <c r="C47" s="58" t="s">
        <v>31</v>
      </c>
      <c r="D47" s="61">
        <v>508</v>
      </c>
      <c r="E47" s="10"/>
      <c r="F47" s="64" t="s">
        <v>12</v>
      </c>
      <c r="G47" s="66">
        <f>G50</f>
        <v>1360435.51</v>
      </c>
      <c r="H47" s="50">
        <f>H50</f>
        <v>1360435.51</v>
      </c>
      <c r="I47" s="52" t="s">
        <v>19</v>
      </c>
      <c r="J47" s="50" t="s">
        <v>18</v>
      </c>
      <c r="K47" s="52" t="s">
        <v>19</v>
      </c>
      <c r="L47" s="50" t="s">
        <v>18</v>
      </c>
    </row>
    <row r="48" spans="1:12" ht="29.25" thickBot="1" x14ac:dyDescent="0.3">
      <c r="A48" s="53"/>
      <c r="B48" s="96"/>
      <c r="C48" s="59"/>
      <c r="D48" s="62"/>
      <c r="E48" s="12" t="s">
        <v>11</v>
      </c>
      <c r="F48" s="65"/>
      <c r="G48" s="67"/>
      <c r="H48" s="51"/>
      <c r="I48" s="54"/>
      <c r="J48" s="51"/>
      <c r="K48" s="54"/>
      <c r="L48" s="51"/>
    </row>
    <row r="49" spans="1:12" ht="68.599999999999994" thickBot="1" x14ac:dyDescent="0.3">
      <c r="A49" s="53"/>
      <c r="B49" s="96"/>
      <c r="C49" s="59"/>
      <c r="D49" s="62"/>
      <c r="F49" s="23" t="s">
        <v>16</v>
      </c>
      <c r="G49" s="17" t="s">
        <v>13</v>
      </c>
      <c r="H49" s="17" t="s">
        <v>13</v>
      </c>
      <c r="I49" s="17" t="s">
        <v>18</v>
      </c>
      <c r="J49" s="21" t="s">
        <v>13</v>
      </c>
      <c r="K49" s="17" t="s">
        <v>18</v>
      </c>
      <c r="L49" s="21" t="s">
        <v>13</v>
      </c>
    </row>
    <row r="50" spans="1:12" ht="82.2" thickBot="1" x14ac:dyDescent="0.3">
      <c r="A50" s="54"/>
      <c r="B50" s="97"/>
      <c r="C50" s="60"/>
      <c r="D50" s="63"/>
      <c r="E50" s="13"/>
      <c r="F50" s="11" t="s">
        <v>17</v>
      </c>
      <c r="G50" s="19">
        <f>H50</f>
        <v>1360435.51</v>
      </c>
      <c r="H50" s="19">
        <v>1360435.51</v>
      </c>
      <c r="I50" s="16" t="s">
        <v>13</v>
      </c>
      <c r="J50" s="19" t="s">
        <v>13</v>
      </c>
      <c r="K50" s="16" t="s">
        <v>13</v>
      </c>
      <c r="L50" s="19" t="s">
        <v>13</v>
      </c>
    </row>
    <row r="51" spans="1:12" x14ac:dyDescent="0.25">
      <c r="A51" s="52">
        <v>11</v>
      </c>
      <c r="B51" s="55" t="s">
        <v>44</v>
      </c>
      <c r="C51" s="58" t="s">
        <v>37</v>
      </c>
      <c r="D51" s="61"/>
      <c r="E51" s="10"/>
      <c r="F51" s="64" t="s">
        <v>12</v>
      </c>
      <c r="G51" s="66">
        <f>G54</f>
        <v>3905929.26</v>
      </c>
      <c r="H51" s="50">
        <f>H54</f>
        <v>3905929.26</v>
      </c>
      <c r="I51" s="52" t="s">
        <v>19</v>
      </c>
      <c r="J51" s="50" t="s">
        <v>18</v>
      </c>
      <c r="K51" s="52" t="s">
        <v>19</v>
      </c>
      <c r="L51" s="50" t="s">
        <v>18</v>
      </c>
    </row>
    <row r="52" spans="1:12" ht="29.25" thickBot="1" x14ac:dyDescent="0.3">
      <c r="A52" s="53"/>
      <c r="B52" s="56"/>
      <c r="C52" s="59"/>
      <c r="D52" s="62"/>
      <c r="E52" s="12" t="s">
        <v>11</v>
      </c>
      <c r="F52" s="65"/>
      <c r="G52" s="67"/>
      <c r="H52" s="51"/>
      <c r="I52" s="54"/>
      <c r="J52" s="51"/>
      <c r="K52" s="54"/>
      <c r="L52" s="51"/>
    </row>
    <row r="53" spans="1:12" ht="68.599999999999994" thickBot="1" x14ac:dyDescent="0.3">
      <c r="A53" s="53"/>
      <c r="B53" s="56"/>
      <c r="C53" s="59"/>
      <c r="D53" s="62"/>
      <c r="F53" s="23" t="s">
        <v>16</v>
      </c>
      <c r="G53" s="17" t="s">
        <v>13</v>
      </c>
      <c r="H53" s="17" t="s">
        <v>13</v>
      </c>
      <c r="I53" s="17" t="s">
        <v>18</v>
      </c>
      <c r="J53" s="21" t="s">
        <v>13</v>
      </c>
      <c r="K53" s="17" t="s">
        <v>18</v>
      </c>
      <c r="L53" s="21" t="s">
        <v>13</v>
      </c>
    </row>
    <row r="54" spans="1:12" ht="82.2" thickBot="1" x14ac:dyDescent="0.3">
      <c r="A54" s="54"/>
      <c r="B54" s="57"/>
      <c r="C54" s="60"/>
      <c r="D54" s="63"/>
      <c r="E54" s="13"/>
      <c r="F54" s="11" t="s">
        <v>17</v>
      </c>
      <c r="G54" s="19">
        <f>H54</f>
        <v>3905929.26</v>
      </c>
      <c r="H54" s="19">
        <v>3905929.26</v>
      </c>
      <c r="I54" s="16" t="s">
        <v>13</v>
      </c>
      <c r="J54" s="19" t="s">
        <v>13</v>
      </c>
      <c r="K54" s="16" t="s">
        <v>13</v>
      </c>
      <c r="L54" s="19" t="s">
        <v>13</v>
      </c>
    </row>
    <row r="55" spans="1:12" x14ac:dyDescent="0.25">
      <c r="A55" s="52">
        <v>12</v>
      </c>
      <c r="B55" s="55" t="s">
        <v>38</v>
      </c>
      <c r="C55" s="58" t="s">
        <v>39</v>
      </c>
      <c r="D55" s="61">
        <v>897</v>
      </c>
      <c r="E55" s="10"/>
      <c r="F55" s="64" t="s">
        <v>12</v>
      </c>
      <c r="G55" s="66">
        <f>G58</f>
        <v>2021477.55</v>
      </c>
      <c r="H55" s="50">
        <f>H58</f>
        <v>2021477.55</v>
      </c>
      <c r="I55" s="52" t="s">
        <v>19</v>
      </c>
      <c r="J55" s="50" t="s">
        <v>18</v>
      </c>
      <c r="K55" s="52" t="s">
        <v>19</v>
      </c>
      <c r="L55" s="50" t="s">
        <v>18</v>
      </c>
    </row>
    <row r="56" spans="1:12" ht="29.25" thickBot="1" x14ac:dyDescent="0.3">
      <c r="A56" s="53"/>
      <c r="B56" s="56"/>
      <c r="C56" s="59"/>
      <c r="D56" s="62"/>
      <c r="E56" s="12" t="s">
        <v>11</v>
      </c>
      <c r="F56" s="65"/>
      <c r="G56" s="67"/>
      <c r="H56" s="51"/>
      <c r="I56" s="54"/>
      <c r="J56" s="51"/>
      <c r="K56" s="54"/>
      <c r="L56" s="51"/>
    </row>
    <row r="57" spans="1:12" ht="68.599999999999994" thickBot="1" x14ac:dyDescent="0.3">
      <c r="A57" s="53"/>
      <c r="B57" s="56"/>
      <c r="C57" s="59"/>
      <c r="D57" s="62"/>
      <c r="F57" s="23" t="s">
        <v>16</v>
      </c>
      <c r="G57" s="17" t="s">
        <v>13</v>
      </c>
      <c r="H57" s="17" t="s">
        <v>13</v>
      </c>
      <c r="I57" s="17" t="s">
        <v>18</v>
      </c>
      <c r="J57" s="21" t="s">
        <v>13</v>
      </c>
      <c r="K57" s="17" t="s">
        <v>18</v>
      </c>
      <c r="L57" s="21" t="s">
        <v>13</v>
      </c>
    </row>
    <row r="58" spans="1:12" ht="82.2" thickBot="1" x14ac:dyDescent="0.3">
      <c r="A58" s="54"/>
      <c r="B58" s="57"/>
      <c r="C58" s="60"/>
      <c r="D58" s="63"/>
      <c r="E58" s="13"/>
      <c r="F58" s="11" t="s">
        <v>17</v>
      </c>
      <c r="G58" s="19">
        <f>H58</f>
        <v>2021477.55</v>
      </c>
      <c r="H58" s="19">
        <v>2021477.55</v>
      </c>
      <c r="I58" s="16" t="s">
        <v>13</v>
      </c>
      <c r="J58" s="19" t="s">
        <v>13</v>
      </c>
      <c r="K58" s="16" t="s">
        <v>13</v>
      </c>
      <c r="L58" s="19" t="s">
        <v>13</v>
      </c>
    </row>
    <row r="59" spans="1:12" x14ac:dyDescent="0.25">
      <c r="A59" s="52">
        <v>11</v>
      </c>
      <c r="B59" s="55" t="s">
        <v>40</v>
      </c>
      <c r="C59" s="58" t="s">
        <v>40</v>
      </c>
      <c r="D59" s="61">
        <v>400</v>
      </c>
      <c r="E59" s="10"/>
      <c r="F59" s="64" t="s">
        <v>12</v>
      </c>
      <c r="G59" s="66">
        <f>G62</f>
        <v>1638810.67</v>
      </c>
      <c r="H59" s="50">
        <f>H62</f>
        <v>1638810.67</v>
      </c>
      <c r="I59" s="52" t="s">
        <v>19</v>
      </c>
      <c r="J59" s="50" t="s">
        <v>18</v>
      </c>
      <c r="K59" s="52" t="s">
        <v>19</v>
      </c>
      <c r="L59" s="50" t="s">
        <v>18</v>
      </c>
    </row>
    <row r="60" spans="1:12" ht="29.25" thickBot="1" x14ac:dyDescent="0.3">
      <c r="A60" s="53"/>
      <c r="B60" s="56"/>
      <c r="C60" s="59"/>
      <c r="D60" s="62"/>
      <c r="E60" s="12" t="s">
        <v>11</v>
      </c>
      <c r="F60" s="65"/>
      <c r="G60" s="67"/>
      <c r="H60" s="51"/>
      <c r="I60" s="54"/>
      <c r="J60" s="51"/>
      <c r="K60" s="54"/>
      <c r="L60" s="51"/>
    </row>
    <row r="61" spans="1:12" ht="68.599999999999994" thickBot="1" x14ac:dyDescent="0.3">
      <c r="A61" s="53"/>
      <c r="B61" s="56"/>
      <c r="C61" s="59"/>
      <c r="D61" s="62"/>
      <c r="F61" s="23" t="s">
        <v>16</v>
      </c>
      <c r="G61" s="17" t="s">
        <v>13</v>
      </c>
      <c r="H61" s="17" t="s">
        <v>13</v>
      </c>
      <c r="I61" s="17" t="s">
        <v>18</v>
      </c>
      <c r="J61" s="21" t="s">
        <v>13</v>
      </c>
      <c r="K61" s="17" t="s">
        <v>18</v>
      </c>
      <c r="L61" s="21" t="s">
        <v>13</v>
      </c>
    </row>
    <row r="62" spans="1:12" ht="82.2" thickBot="1" x14ac:dyDescent="0.3">
      <c r="A62" s="54"/>
      <c r="B62" s="57"/>
      <c r="C62" s="60"/>
      <c r="D62" s="63"/>
      <c r="E62" s="13"/>
      <c r="F62" s="11" t="s">
        <v>17</v>
      </c>
      <c r="G62" s="19">
        <f>H62</f>
        <v>1638810.67</v>
      </c>
      <c r="H62" s="19">
        <v>1638810.67</v>
      </c>
      <c r="I62" s="16" t="s">
        <v>13</v>
      </c>
      <c r="J62" s="19" t="s">
        <v>13</v>
      </c>
      <c r="K62" s="16" t="s">
        <v>13</v>
      </c>
      <c r="L62" s="19" t="s">
        <v>13</v>
      </c>
    </row>
    <row r="63" spans="1:12" x14ac:dyDescent="0.25">
      <c r="A63" s="52">
        <v>12</v>
      </c>
      <c r="B63" s="55" t="s">
        <v>41</v>
      </c>
      <c r="C63" s="58" t="s">
        <v>42</v>
      </c>
      <c r="D63" s="61"/>
      <c r="E63" s="10"/>
      <c r="F63" s="64" t="s">
        <v>12</v>
      </c>
      <c r="G63" s="66">
        <f>G66</f>
        <v>3192735.23</v>
      </c>
      <c r="H63" s="50">
        <f>H66</f>
        <v>3192735.23</v>
      </c>
      <c r="I63" s="52" t="s">
        <v>19</v>
      </c>
      <c r="J63" s="50" t="s">
        <v>18</v>
      </c>
      <c r="K63" s="52" t="s">
        <v>19</v>
      </c>
      <c r="L63" s="50" t="s">
        <v>18</v>
      </c>
    </row>
    <row r="64" spans="1:12" ht="29.25" thickBot="1" x14ac:dyDescent="0.3">
      <c r="A64" s="53"/>
      <c r="B64" s="56"/>
      <c r="C64" s="59"/>
      <c r="D64" s="62"/>
      <c r="E64" s="12" t="s">
        <v>11</v>
      </c>
      <c r="F64" s="65"/>
      <c r="G64" s="67"/>
      <c r="H64" s="51"/>
      <c r="I64" s="54"/>
      <c r="J64" s="51"/>
      <c r="K64" s="54"/>
      <c r="L64" s="51"/>
    </row>
    <row r="65" spans="1:12" ht="68.599999999999994" thickBot="1" x14ac:dyDescent="0.3">
      <c r="A65" s="53"/>
      <c r="B65" s="56"/>
      <c r="C65" s="59"/>
      <c r="D65" s="62"/>
      <c r="F65" s="23" t="s">
        <v>16</v>
      </c>
      <c r="G65" s="17" t="s">
        <v>13</v>
      </c>
      <c r="H65" s="17" t="s">
        <v>13</v>
      </c>
      <c r="I65" s="17" t="s">
        <v>18</v>
      </c>
      <c r="J65" s="21" t="s">
        <v>13</v>
      </c>
      <c r="K65" s="17" t="s">
        <v>18</v>
      </c>
      <c r="L65" s="21" t="s">
        <v>13</v>
      </c>
    </row>
    <row r="66" spans="1:12" ht="82.2" thickBot="1" x14ac:dyDescent="0.3">
      <c r="A66" s="54"/>
      <c r="B66" s="57"/>
      <c r="C66" s="60"/>
      <c r="D66" s="63"/>
      <c r="E66" s="13"/>
      <c r="F66" s="11" t="s">
        <v>17</v>
      </c>
      <c r="G66" s="19">
        <f>H66</f>
        <v>3192735.23</v>
      </c>
      <c r="H66" s="19">
        <v>3192735.23</v>
      </c>
      <c r="I66" s="16" t="s">
        <v>13</v>
      </c>
      <c r="J66" s="19" t="s">
        <v>13</v>
      </c>
      <c r="K66" s="16" t="s">
        <v>13</v>
      </c>
      <c r="L66" s="19" t="s">
        <v>13</v>
      </c>
    </row>
    <row r="67" spans="1:12" ht="14.95" thickBot="1" x14ac:dyDescent="0.3">
      <c r="A67" s="91"/>
      <c r="B67" s="93" t="s">
        <v>14</v>
      </c>
      <c r="C67" s="87" t="s">
        <v>43</v>
      </c>
      <c r="D67" s="88"/>
      <c r="E67" s="93">
        <v>2023</v>
      </c>
      <c r="F67" s="25" t="s">
        <v>12</v>
      </c>
      <c r="G67" s="9">
        <f>G68</f>
        <v>20814573.800000001</v>
      </c>
      <c r="H67" s="21">
        <f>H68</f>
        <v>20814573.800000001</v>
      </c>
      <c r="I67" s="20" t="s">
        <v>19</v>
      </c>
      <c r="J67" s="20" t="s">
        <v>19</v>
      </c>
      <c r="K67" s="20" t="s">
        <v>19</v>
      </c>
      <c r="L67" s="20" t="s">
        <v>19</v>
      </c>
    </row>
    <row r="68" spans="1:12" ht="82.2" thickBot="1" x14ac:dyDescent="0.3">
      <c r="A68" s="92"/>
      <c r="B68" s="94"/>
      <c r="C68" s="89"/>
      <c r="D68" s="90"/>
      <c r="E68" s="94"/>
      <c r="F68" s="11" t="s">
        <v>17</v>
      </c>
      <c r="G68" s="21">
        <f>H68</f>
        <v>20814573.800000001</v>
      </c>
      <c r="H68" s="21">
        <v>20814573.800000001</v>
      </c>
      <c r="I68" s="20" t="s">
        <v>19</v>
      </c>
      <c r="J68" s="20" t="s">
        <v>19</v>
      </c>
      <c r="K68" s="20" t="s">
        <v>19</v>
      </c>
      <c r="L68" s="20" t="s">
        <v>19</v>
      </c>
    </row>
    <row r="69" spans="1:12" x14ac:dyDescent="0.25">
      <c r="A69" s="72">
        <v>1</v>
      </c>
      <c r="B69" s="76" t="s">
        <v>44</v>
      </c>
      <c r="C69" s="79" t="s">
        <v>54</v>
      </c>
      <c r="D69" s="82"/>
      <c r="E69" s="32"/>
      <c r="F69" s="85" t="s">
        <v>12</v>
      </c>
      <c r="G69" s="73">
        <f>G72</f>
        <v>16431715.65</v>
      </c>
      <c r="H69" s="68"/>
      <c r="I69" s="70">
        <f>I72</f>
        <v>16431715.65</v>
      </c>
      <c r="J69" s="68" t="s">
        <v>18</v>
      </c>
      <c r="K69" s="72" t="s">
        <v>19</v>
      </c>
      <c r="L69" s="68" t="s">
        <v>18</v>
      </c>
    </row>
    <row r="70" spans="1:12" ht="14.95" thickBot="1" x14ac:dyDescent="0.3">
      <c r="A70" s="75"/>
      <c r="B70" s="77"/>
      <c r="C70" s="80"/>
      <c r="D70" s="83"/>
      <c r="E70" s="34" t="s">
        <v>52</v>
      </c>
      <c r="F70" s="86"/>
      <c r="G70" s="74"/>
      <c r="H70" s="69"/>
      <c r="I70" s="71"/>
      <c r="J70" s="69"/>
      <c r="K70" s="71"/>
      <c r="L70" s="69"/>
    </row>
    <row r="71" spans="1:12" ht="68.599999999999994" thickBot="1" x14ac:dyDescent="0.3">
      <c r="A71" s="75"/>
      <c r="B71" s="77"/>
      <c r="C71" s="80"/>
      <c r="D71" s="83"/>
      <c r="E71" s="35"/>
      <c r="F71" s="27" t="s">
        <v>16</v>
      </c>
      <c r="G71" s="36" t="s">
        <v>13</v>
      </c>
      <c r="H71" s="36" t="s">
        <v>13</v>
      </c>
      <c r="I71" s="36" t="s">
        <v>18</v>
      </c>
      <c r="J71" s="29" t="s">
        <v>13</v>
      </c>
      <c r="K71" s="36" t="s">
        <v>18</v>
      </c>
      <c r="L71" s="29" t="s">
        <v>13</v>
      </c>
    </row>
    <row r="72" spans="1:12" ht="82.2" thickBot="1" x14ac:dyDescent="0.3">
      <c r="A72" s="71"/>
      <c r="B72" s="78"/>
      <c r="C72" s="81"/>
      <c r="D72" s="84"/>
      <c r="E72" s="33"/>
      <c r="F72" s="31" t="s">
        <v>17</v>
      </c>
      <c r="G72" s="37">
        <f>I72</f>
        <v>16431715.65</v>
      </c>
      <c r="H72" s="37"/>
      <c r="I72" s="38">
        <f>17846817.48+4200000-5615101.83</f>
        <v>16431715.65</v>
      </c>
      <c r="J72" s="37" t="s">
        <v>13</v>
      </c>
      <c r="K72" s="39" t="s">
        <v>13</v>
      </c>
      <c r="L72" s="37" t="s">
        <v>13</v>
      </c>
    </row>
    <row r="73" spans="1:12" x14ac:dyDescent="0.25">
      <c r="A73" s="52">
        <v>2</v>
      </c>
      <c r="B73" s="55" t="s">
        <v>46</v>
      </c>
      <c r="C73" s="58" t="s">
        <v>40</v>
      </c>
      <c r="D73" s="61"/>
      <c r="E73" s="10"/>
      <c r="F73" s="64" t="s">
        <v>12</v>
      </c>
      <c r="G73" s="66">
        <f>G76</f>
        <v>0</v>
      </c>
      <c r="H73" s="50"/>
      <c r="I73" s="50">
        <f>I76</f>
        <v>0</v>
      </c>
      <c r="J73" s="50" t="s">
        <v>18</v>
      </c>
      <c r="K73" s="52" t="s">
        <v>19</v>
      </c>
      <c r="L73" s="50" t="s">
        <v>18</v>
      </c>
    </row>
    <row r="74" spans="1:12" ht="29.25" thickBot="1" x14ac:dyDescent="0.3">
      <c r="A74" s="53"/>
      <c r="B74" s="56"/>
      <c r="C74" s="59"/>
      <c r="D74" s="62"/>
      <c r="E74" s="12" t="s">
        <v>11</v>
      </c>
      <c r="F74" s="65"/>
      <c r="G74" s="67"/>
      <c r="H74" s="51"/>
      <c r="I74" s="51"/>
      <c r="J74" s="51"/>
      <c r="K74" s="54"/>
      <c r="L74" s="51"/>
    </row>
    <row r="75" spans="1:12" ht="68.599999999999994" thickBot="1" x14ac:dyDescent="0.3">
      <c r="A75" s="53"/>
      <c r="B75" s="56"/>
      <c r="C75" s="59"/>
      <c r="D75" s="62"/>
      <c r="F75" s="23" t="s">
        <v>16</v>
      </c>
      <c r="G75" s="17" t="s">
        <v>13</v>
      </c>
      <c r="H75" s="17" t="s">
        <v>13</v>
      </c>
      <c r="I75" s="17" t="s">
        <v>18</v>
      </c>
      <c r="J75" s="21" t="s">
        <v>13</v>
      </c>
      <c r="K75" s="17" t="s">
        <v>18</v>
      </c>
      <c r="L75" s="21" t="s">
        <v>13</v>
      </c>
    </row>
    <row r="76" spans="1:12" ht="82.2" thickBot="1" x14ac:dyDescent="0.3">
      <c r="A76" s="54"/>
      <c r="B76" s="57"/>
      <c r="C76" s="60"/>
      <c r="D76" s="63"/>
      <c r="E76" s="13"/>
      <c r="F76" s="11" t="s">
        <v>17</v>
      </c>
      <c r="G76" s="19">
        <f>I76</f>
        <v>0</v>
      </c>
      <c r="H76" s="19"/>
      <c r="I76" s="19">
        <v>0</v>
      </c>
      <c r="J76" s="19" t="s">
        <v>13</v>
      </c>
      <c r="K76" s="16" t="s">
        <v>13</v>
      </c>
      <c r="L76" s="19" t="s">
        <v>13</v>
      </c>
    </row>
    <row r="77" spans="1:12" x14ac:dyDescent="0.25">
      <c r="A77" s="52">
        <v>3</v>
      </c>
      <c r="B77" s="55" t="s">
        <v>47</v>
      </c>
      <c r="C77" s="58"/>
      <c r="D77" s="61"/>
      <c r="E77" s="10"/>
      <c r="F77" s="64" t="s">
        <v>12</v>
      </c>
      <c r="G77" s="66">
        <f>G80</f>
        <v>0</v>
      </c>
      <c r="H77" s="50"/>
      <c r="I77" s="50">
        <f>I80</f>
        <v>0</v>
      </c>
      <c r="J77" s="50" t="s">
        <v>18</v>
      </c>
      <c r="K77" s="52" t="s">
        <v>19</v>
      </c>
      <c r="L77" s="50" t="s">
        <v>18</v>
      </c>
    </row>
    <row r="78" spans="1:12" ht="29.25" thickBot="1" x14ac:dyDescent="0.3">
      <c r="A78" s="53"/>
      <c r="B78" s="56"/>
      <c r="C78" s="59"/>
      <c r="D78" s="62"/>
      <c r="E78" s="12" t="s">
        <v>11</v>
      </c>
      <c r="F78" s="65"/>
      <c r="G78" s="67"/>
      <c r="H78" s="51"/>
      <c r="I78" s="51"/>
      <c r="J78" s="51"/>
      <c r="K78" s="54"/>
      <c r="L78" s="51"/>
    </row>
    <row r="79" spans="1:12" ht="68.599999999999994" thickBot="1" x14ac:dyDescent="0.3">
      <c r="A79" s="53"/>
      <c r="B79" s="56"/>
      <c r="C79" s="59"/>
      <c r="D79" s="62"/>
      <c r="F79" s="23" t="s">
        <v>16</v>
      </c>
      <c r="G79" s="17" t="s">
        <v>13</v>
      </c>
      <c r="H79" s="17" t="s">
        <v>13</v>
      </c>
      <c r="I79" s="17" t="s">
        <v>18</v>
      </c>
      <c r="J79" s="21" t="s">
        <v>13</v>
      </c>
      <c r="K79" s="17" t="s">
        <v>18</v>
      </c>
      <c r="L79" s="21" t="s">
        <v>13</v>
      </c>
    </row>
    <row r="80" spans="1:12" ht="82.2" thickBot="1" x14ac:dyDescent="0.3">
      <c r="A80" s="54"/>
      <c r="B80" s="57"/>
      <c r="C80" s="60"/>
      <c r="D80" s="63"/>
      <c r="E80" s="13"/>
      <c r="F80" s="11" t="s">
        <v>17</v>
      </c>
      <c r="G80" s="19">
        <f>I80</f>
        <v>0</v>
      </c>
      <c r="H80" s="19"/>
      <c r="I80" s="19">
        <v>0</v>
      </c>
      <c r="J80" s="19" t="s">
        <v>13</v>
      </c>
      <c r="K80" s="16" t="s">
        <v>13</v>
      </c>
      <c r="L80" s="19" t="s">
        <v>13</v>
      </c>
    </row>
    <row r="81" spans="1:12" ht="14.95" thickBot="1" x14ac:dyDescent="0.3">
      <c r="A81" s="44"/>
      <c r="B81" s="46" t="s">
        <v>14</v>
      </c>
      <c r="C81" s="40"/>
      <c r="D81" s="42"/>
      <c r="E81" s="48">
        <v>2024</v>
      </c>
      <c r="F81" s="27" t="s">
        <v>12</v>
      </c>
      <c r="G81" s="28">
        <f>G82</f>
        <v>16431715.65</v>
      </c>
      <c r="H81" s="29"/>
      <c r="I81" s="30">
        <f>I82</f>
        <v>16431715.65</v>
      </c>
      <c r="J81" s="30" t="s">
        <v>19</v>
      </c>
      <c r="K81" s="30" t="s">
        <v>19</v>
      </c>
      <c r="L81" s="30" t="s">
        <v>19</v>
      </c>
    </row>
    <row r="82" spans="1:12" ht="82.2" thickBot="1" x14ac:dyDescent="0.3">
      <c r="A82" s="45"/>
      <c r="B82" s="47"/>
      <c r="C82" s="41"/>
      <c r="D82" s="43"/>
      <c r="E82" s="49"/>
      <c r="F82" s="31" t="s">
        <v>17</v>
      </c>
      <c r="G82" s="29">
        <f>I82</f>
        <v>16431715.65</v>
      </c>
      <c r="H82" s="29"/>
      <c r="I82" s="29">
        <f>I80+I76+I69</f>
        <v>16431715.65</v>
      </c>
      <c r="J82" s="29" t="s">
        <v>19</v>
      </c>
      <c r="K82" s="29" t="s">
        <v>19</v>
      </c>
      <c r="L82" s="29" t="s">
        <v>19</v>
      </c>
    </row>
    <row r="83" spans="1:12" x14ac:dyDescent="0.25">
      <c r="A83" s="52">
        <v>1</v>
      </c>
      <c r="B83" s="55" t="s">
        <v>44</v>
      </c>
      <c r="C83" s="58" t="s">
        <v>45</v>
      </c>
      <c r="D83" s="61"/>
      <c r="E83" s="10"/>
      <c r="F83" s="64" t="s">
        <v>12</v>
      </c>
      <c r="G83" s="66">
        <f>G86</f>
        <v>25000000</v>
      </c>
      <c r="H83" s="50"/>
      <c r="I83" s="107">
        <f>I86</f>
        <v>0</v>
      </c>
      <c r="J83" s="50">
        <f>J86</f>
        <v>5000000</v>
      </c>
      <c r="K83" s="50">
        <f t="shared" ref="K83:L83" si="0">K86</f>
        <v>10000000</v>
      </c>
      <c r="L83" s="50">
        <f t="shared" si="0"/>
        <v>10000000</v>
      </c>
    </row>
    <row r="84" spans="1:12" ht="29.25" thickBot="1" x14ac:dyDescent="0.3">
      <c r="A84" s="53"/>
      <c r="B84" s="56"/>
      <c r="C84" s="59"/>
      <c r="D84" s="62"/>
      <c r="E84" s="12" t="s">
        <v>53</v>
      </c>
      <c r="F84" s="65"/>
      <c r="G84" s="67"/>
      <c r="H84" s="51"/>
      <c r="I84" s="54"/>
      <c r="J84" s="51"/>
      <c r="K84" s="51"/>
      <c r="L84" s="51"/>
    </row>
    <row r="85" spans="1:12" ht="68.599999999999994" thickBot="1" x14ac:dyDescent="0.3">
      <c r="A85" s="53"/>
      <c r="B85" s="56"/>
      <c r="C85" s="59"/>
      <c r="D85" s="62"/>
      <c r="E85" s="108" t="s">
        <v>51</v>
      </c>
      <c r="F85" s="23" t="s">
        <v>16</v>
      </c>
      <c r="G85" s="17" t="s">
        <v>13</v>
      </c>
      <c r="H85" s="17" t="s">
        <v>13</v>
      </c>
      <c r="I85" s="17" t="s">
        <v>18</v>
      </c>
      <c r="J85" s="21" t="s">
        <v>13</v>
      </c>
      <c r="K85" s="17" t="s">
        <v>18</v>
      </c>
      <c r="L85" s="21" t="s">
        <v>13</v>
      </c>
    </row>
    <row r="86" spans="1:12" ht="82.2" thickBot="1" x14ac:dyDescent="0.3">
      <c r="A86" s="54"/>
      <c r="B86" s="57"/>
      <c r="C86" s="60"/>
      <c r="D86" s="63"/>
      <c r="E86" s="109"/>
      <c r="F86" s="11" t="s">
        <v>17</v>
      </c>
      <c r="G86" s="19">
        <f>J86+K86+L86</f>
        <v>25000000</v>
      </c>
      <c r="H86" s="19"/>
      <c r="I86" s="26"/>
      <c r="J86" s="19">
        <v>5000000</v>
      </c>
      <c r="K86" s="16">
        <v>10000000</v>
      </c>
      <c r="L86" s="19">
        <v>10000000</v>
      </c>
    </row>
    <row r="87" spans="1:12" ht="14.95" thickBot="1" x14ac:dyDescent="0.3">
      <c r="A87" s="44"/>
      <c r="B87" s="46" t="s">
        <v>14</v>
      </c>
      <c r="C87" s="40"/>
      <c r="D87" s="42"/>
      <c r="E87" s="48" t="s">
        <v>48</v>
      </c>
      <c r="F87" s="27" t="s">
        <v>12</v>
      </c>
      <c r="G87" s="28">
        <f>J88+K88+L88</f>
        <v>25000000</v>
      </c>
      <c r="H87" s="29" t="s">
        <v>19</v>
      </c>
      <c r="I87" s="29" t="s">
        <v>19</v>
      </c>
      <c r="J87" s="29">
        <f>J88</f>
        <v>5000000</v>
      </c>
      <c r="K87" s="29">
        <f t="shared" ref="K87:L87" si="1">K88</f>
        <v>10000000</v>
      </c>
      <c r="L87" s="29">
        <f t="shared" si="1"/>
        <v>10000000</v>
      </c>
    </row>
    <row r="88" spans="1:12" ht="82.2" thickBot="1" x14ac:dyDescent="0.3">
      <c r="A88" s="45"/>
      <c r="B88" s="47"/>
      <c r="C88" s="41"/>
      <c r="D88" s="43"/>
      <c r="E88" s="49"/>
      <c r="F88" s="31" t="s">
        <v>17</v>
      </c>
      <c r="G88" s="29">
        <f>J88+K88+L88</f>
        <v>25000000</v>
      </c>
      <c r="H88" s="29" t="s">
        <v>18</v>
      </c>
      <c r="I88" s="29" t="s">
        <v>18</v>
      </c>
      <c r="J88" s="29">
        <v>5000000</v>
      </c>
      <c r="K88" s="29">
        <v>10000000</v>
      </c>
      <c r="L88" s="29">
        <v>10000000</v>
      </c>
    </row>
    <row r="89" spans="1:12" ht="14.95" thickBot="1" x14ac:dyDescent="0.3">
      <c r="A89" s="44"/>
      <c r="B89" s="46" t="s">
        <v>14</v>
      </c>
      <c r="C89" s="40" t="s">
        <v>50</v>
      </c>
      <c r="D89" s="42"/>
      <c r="E89" s="48" t="s">
        <v>49</v>
      </c>
      <c r="F89" s="27" t="s">
        <v>12</v>
      </c>
      <c r="G89" s="28">
        <f>G90</f>
        <v>62246289.450000003</v>
      </c>
      <c r="H89" s="28">
        <f>H90</f>
        <v>20814573.800000001</v>
      </c>
      <c r="I89" s="28">
        <f>I90</f>
        <v>16431715.65</v>
      </c>
      <c r="J89" s="28">
        <f>J90</f>
        <v>5000000</v>
      </c>
      <c r="K89" s="28">
        <f t="shared" ref="K89" si="2">K90</f>
        <v>10000000</v>
      </c>
      <c r="L89" s="28">
        <f t="shared" ref="L89" si="3">L90</f>
        <v>10000000</v>
      </c>
    </row>
    <row r="90" spans="1:12" ht="82.2" thickBot="1" x14ac:dyDescent="0.3">
      <c r="A90" s="45"/>
      <c r="B90" s="47"/>
      <c r="C90" s="41"/>
      <c r="D90" s="43"/>
      <c r="E90" s="49"/>
      <c r="F90" s="31" t="s">
        <v>17</v>
      </c>
      <c r="G90" s="29">
        <f>H90+I90+J90+K90+L90</f>
        <v>62246289.450000003</v>
      </c>
      <c r="H90" s="29">
        <f>H67</f>
        <v>20814573.800000001</v>
      </c>
      <c r="I90" s="29">
        <f>I82</f>
        <v>16431715.65</v>
      </c>
      <c r="J90" s="29">
        <v>5000000</v>
      </c>
      <c r="K90" s="29">
        <v>10000000</v>
      </c>
      <c r="L90" s="29">
        <v>10000000</v>
      </c>
    </row>
  </sheetData>
  <mergeCells count="226">
    <mergeCell ref="G83:G84"/>
    <mergeCell ref="H83:H84"/>
    <mergeCell ref="I83:I84"/>
    <mergeCell ref="J83:J84"/>
    <mergeCell ref="K83:K84"/>
    <mergeCell ref="L83:L84"/>
    <mergeCell ref="E85:E86"/>
    <mergeCell ref="A7:A9"/>
    <mergeCell ref="C7:C9"/>
    <mergeCell ref="E7:E9"/>
    <mergeCell ref="F7:F9"/>
    <mergeCell ref="F11:F12"/>
    <mergeCell ref="G11:G12"/>
    <mergeCell ref="L15:L16"/>
    <mergeCell ref="A19:A22"/>
    <mergeCell ref="B19:B22"/>
    <mergeCell ref="C19:C22"/>
    <mergeCell ref="D19:D22"/>
    <mergeCell ref="F19:F20"/>
    <mergeCell ref="G19:G20"/>
    <mergeCell ref="H19:H20"/>
    <mergeCell ref="I19:I20"/>
    <mergeCell ref="J19:J20"/>
    <mergeCell ref="F15:F16"/>
    <mergeCell ref="A3:L3"/>
    <mergeCell ref="A5:L5"/>
    <mergeCell ref="E1:L1"/>
    <mergeCell ref="A87:A88"/>
    <mergeCell ref="B87:B88"/>
    <mergeCell ref="E87:E88"/>
    <mergeCell ref="G7:L8"/>
    <mergeCell ref="A15:A18"/>
    <mergeCell ref="B15:B18"/>
    <mergeCell ref="C15:C18"/>
    <mergeCell ref="D15:D18"/>
    <mergeCell ref="H77:H78"/>
    <mergeCell ref="I77:I78"/>
    <mergeCell ref="J77:J78"/>
    <mergeCell ref="K77:K78"/>
    <mergeCell ref="H11:H12"/>
    <mergeCell ref="I11:I12"/>
    <mergeCell ref="J11:J12"/>
    <mergeCell ref="K11:K12"/>
    <mergeCell ref="L11:L12"/>
    <mergeCell ref="A11:A14"/>
    <mergeCell ref="B11:B14"/>
    <mergeCell ref="C11:C14"/>
    <mergeCell ref="D11:D14"/>
    <mergeCell ref="G15:G16"/>
    <mergeCell ref="H15:H16"/>
    <mergeCell ref="I15:I16"/>
    <mergeCell ref="J15:J16"/>
    <mergeCell ref="K15:K16"/>
    <mergeCell ref="K19:K20"/>
    <mergeCell ref="A35:A38"/>
    <mergeCell ref="B35:B38"/>
    <mergeCell ref="C35:C38"/>
    <mergeCell ref="D35:D38"/>
    <mergeCell ref="F35:F36"/>
    <mergeCell ref="G35:G36"/>
    <mergeCell ref="H35:H36"/>
    <mergeCell ref="I27:I28"/>
    <mergeCell ref="J27:J28"/>
    <mergeCell ref="K27:K28"/>
    <mergeCell ref="I35:I36"/>
    <mergeCell ref="J35:J36"/>
    <mergeCell ref="K35:K36"/>
    <mergeCell ref="L19:L20"/>
    <mergeCell ref="A23:A26"/>
    <mergeCell ref="B23:B26"/>
    <mergeCell ref="C23:C26"/>
    <mergeCell ref="D23:D26"/>
    <mergeCell ref="F23:F24"/>
    <mergeCell ref="G23:G24"/>
    <mergeCell ref="H23:H24"/>
    <mergeCell ref="I23:I24"/>
    <mergeCell ref="J23:J24"/>
    <mergeCell ref="K23:K24"/>
    <mergeCell ref="L23:L24"/>
    <mergeCell ref="L27:L28"/>
    <mergeCell ref="A31:A34"/>
    <mergeCell ref="B31:B34"/>
    <mergeCell ref="C31:C34"/>
    <mergeCell ref="D31:D34"/>
    <mergeCell ref="F31:F32"/>
    <mergeCell ref="G31:G32"/>
    <mergeCell ref="A27:A30"/>
    <mergeCell ref="B27:B30"/>
    <mergeCell ref="C27:C30"/>
    <mergeCell ref="D27:D30"/>
    <mergeCell ref="F27:F28"/>
    <mergeCell ref="G27:G28"/>
    <mergeCell ref="H27:H28"/>
    <mergeCell ref="L35:L36"/>
    <mergeCell ref="H31:H32"/>
    <mergeCell ref="I31:I32"/>
    <mergeCell ref="J31:J32"/>
    <mergeCell ref="K31:K32"/>
    <mergeCell ref="L31:L32"/>
    <mergeCell ref="A43:A46"/>
    <mergeCell ref="B43:B46"/>
    <mergeCell ref="C43:C46"/>
    <mergeCell ref="D43:D46"/>
    <mergeCell ref="F43:F44"/>
    <mergeCell ref="A39:A42"/>
    <mergeCell ref="B39:B42"/>
    <mergeCell ref="C39:C42"/>
    <mergeCell ref="D39:D42"/>
    <mergeCell ref="F39:F40"/>
    <mergeCell ref="G43:G44"/>
    <mergeCell ref="H43:H44"/>
    <mergeCell ref="I43:I44"/>
    <mergeCell ref="J43:J44"/>
    <mergeCell ref="K43:K44"/>
    <mergeCell ref="L43:L44"/>
    <mergeCell ref="H39:H40"/>
    <mergeCell ref="I39:I40"/>
    <mergeCell ref="J39:J40"/>
    <mergeCell ref="K39:K40"/>
    <mergeCell ref="L39:L40"/>
    <mergeCell ref="G39:G40"/>
    <mergeCell ref="A51:A54"/>
    <mergeCell ref="B51:B54"/>
    <mergeCell ref="C51:C54"/>
    <mergeCell ref="D51:D54"/>
    <mergeCell ref="F51:F52"/>
    <mergeCell ref="A47:A50"/>
    <mergeCell ref="B47:B50"/>
    <mergeCell ref="C47:C50"/>
    <mergeCell ref="D47:D50"/>
    <mergeCell ref="F47:F48"/>
    <mergeCell ref="G51:G52"/>
    <mergeCell ref="H51:H52"/>
    <mergeCell ref="I51:I52"/>
    <mergeCell ref="J51:J52"/>
    <mergeCell ref="K51:K52"/>
    <mergeCell ref="L51:L52"/>
    <mergeCell ref="H47:H48"/>
    <mergeCell ref="I47:I48"/>
    <mergeCell ref="J47:J48"/>
    <mergeCell ref="K47:K48"/>
    <mergeCell ref="L47:L48"/>
    <mergeCell ref="G47:G48"/>
    <mergeCell ref="A59:A62"/>
    <mergeCell ref="B59:B62"/>
    <mergeCell ref="C59:C62"/>
    <mergeCell ref="D59:D62"/>
    <mergeCell ref="F59:F60"/>
    <mergeCell ref="A55:A58"/>
    <mergeCell ref="B55:B58"/>
    <mergeCell ref="C55:C58"/>
    <mergeCell ref="D55:D58"/>
    <mergeCell ref="F55:F56"/>
    <mergeCell ref="G59:G60"/>
    <mergeCell ref="H59:H60"/>
    <mergeCell ref="I59:I60"/>
    <mergeCell ref="J59:J60"/>
    <mergeCell ref="K59:K60"/>
    <mergeCell ref="L59:L60"/>
    <mergeCell ref="H55:H56"/>
    <mergeCell ref="I55:I56"/>
    <mergeCell ref="J55:J56"/>
    <mergeCell ref="K55:K56"/>
    <mergeCell ref="L55:L56"/>
    <mergeCell ref="G55:G56"/>
    <mergeCell ref="H63:H64"/>
    <mergeCell ref="I63:I64"/>
    <mergeCell ref="J63:J64"/>
    <mergeCell ref="K63:K64"/>
    <mergeCell ref="L63:L64"/>
    <mergeCell ref="C67:D68"/>
    <mergeCell ref="A63:A66"/>
    <mergeCell ref="B63:B66"/>
    <mergeCell ref="C63:C66"/>
    <mergeCell ref="D63:D66"/>
    <mergeCell ref="F63:F64"/>
    <mergeCell ref="G63:G64"/>
    <mergeCell ref="A67:A68"/>
    <mergeCell ref="B67:B68"/>
    <mergeCell ref="E67:E68"/>
    <mergeCell ref="A73:A76"/>
    <mergeCell ref="B73:B76"/>
    <mergeCell ref="C73:C76"/>
    <mergeCell ref="D73:D76"/>
    <mergeCell ref="F73:F74"/>
    <mergeCell ref="A69:A72"/>
    <mergeCell ref="B69:B72"/>
    <mergeCell ref="C69:C72"/>
    <mergeCell ref="D69:D72"/>
    <mergeCell ref="F69:F70"/>
    <mergeCell ref="G73:G74"/>
    <mergeCell ref="H73:H74"/>
    <mergeCell ref="I73:I74"/>
    <mergeCell ref="J73:J74"/>
    <mergeCell ref="K73:K74"/>
    <mergeCell ref="L73:L74"/>
    <mergeCell ref="H69:H70"/>
    <mergeCell ref="I69:I70"/>
    <mergeCell ref="J69:J70"/>
    <mergeCell ref="K69:K70"/>
    <mergeCell ref="L69:L70"/>
    <mergeCell ref="G69:G70"/>
    <mergeCell ref="C87:C88"/>
    <mergeCell ref="D87:D88"/>
    <mergeCell ref="A89:A90"/>
    <mergeCell ref="B89:B90"/>
    <mergeCell ref="C89:C90"/>
    <mergeCell ref="D89:D90"/>
    <mergeCell ref="E89:E90"/>
    <mergeCell ref="L77:L78"/>
    <mergeCell ref="A81:A82"/>
    <mergeCell ref="B81:B82"/>
    <mergeCell ref="E81:E82"/>
    <mergeCell ref="A77:A80"/>
    <mergeCell ref="B77:B80"/>
    <mergeCell ref="C77:C80"/>
    <mergeCell ref="D77:D80"/>
    <mergeCell ref="F77:F78"/>
    <mergeCell ref="G77:G78"/>
    <mergeCell ref="C81:C82"/>
    <mergeCell ref="D81:D82"/>
    <mergeCell ref="A83:A86"/>
    <mergeCell ref="B83:B86"/>
    <mergeCell ref="C83:C86"/>
    <mergeCell ref="D83:D86"/>
    <mergeCell ref="F83:F84"/>
  </mergeCells>
  <pageMargins left="0.39370078740157483" right="0.39370078740157483" top="0.39370078740157483" bottom="0.39370078740157483" header="0" footer="0"/>
  <pageSetup paperSize="9" scale="90" orientation="landscape" r:id="rId1"/>
  <rowBreaks count="3" manualBreakCount="3">
    <brk id="14" max="16383" man="1"/>
    <brk id="26" max="16383" man="1"/>
    <brk id="7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прил.4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2024-06-28T10:44:29Z</dcterms:modified>
</cp:coreProperties>
</file>