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7496" windowHeight="11016" tabRatio="500" firstSheet="1" activeTab="1"/>
  </bookViews>
  <sheets>
    <sheet name="Лист1" sheetId="1" state="hidden" r:id="rId1"/>
    <sheet name="лим" sheetId="6" r:id="rId2"/>
  </sheets>
  <definedNames>
    <definedName name="_xlnm._FilterDatabase" localSheetId="1" hidden="1">лим!$C$1:$H$1132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лим!$A$1:$H$1132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130" i="6" l="1"/>
  <c r="H1128" i="6"/>
  <c r="H1127" i="6" s="1"/>
  <c r="H1126" i="6" s="1"/>
  <c r="H1125" i="6" s="1"/>
  <c r="H1124" i="6" s="1"/>
  <c r="H1123" i="6" s="1"/>
  <c r="H1121" i="6"/>
  <c r="H1119" i="6"/>
  <c r="H1116" i="6"/>
  <c r="H1115" i="6" s="1"/>
  <c r="H1113" i="6"/>
  <c r="H1112" i="6" s="1"/>
  <c r="H1106" i="6"/>
  <c r="H1105" i="6" s="1"/>
  <c r="H1104" i="6" s="1"/>
  <c r="H1103" i="6" s="1"/>
  <c r="H1102" i="6" s="1"/>
  <c r="H1101" i="6" s="1"/>
  <c r="H1100" i="6" s="1"/>
  <c r="H1098" i="6"/>
  <c r="H1097" i="6" s="1"/>
  <c r="H1096" i="6" s="1"/>
  <c r="H1094" i="6"/>
  <c r="H1093" i="6"/>
  <c r="H1092" i="6" s="1"/>
  <c r="H1090" i="6"/>
  <c r="H1089" i="6" s="1"/>
  <c r="H1087" i="6"/>
  <c r="H1086" i="6" s="1"/>
  <c r="H1079" i="6"/>
  <c r="H1077" i="6"/>
  <c r="H1075" i="6"/>
  <c r="H1074" i="6" s="1"/>
  <c r="H1073" i="6" s="1"/>
  <c r="H1072" i="6" s="1"/>
  <c r="H1071" i="6" s="1"/>
  <c r="H1070" i="6" s="1"/>
  <c r="H1069" i="6" s="1"/>
  <c r="H1065" i="6"/>
  <c r="H1064" i="6" s="1"/>
  <c r="H1063" i="6" s="1"/>
  <c r="H1062" i="6" s="1"/>
  <c r="H1061" i="6" s="1"/>
  <c r="H1060" i="6" s="1"/>
  <c r="H1059" i="6" s="1"/>
  <c r="H1055" i="6"/>
  <c r="H1053" i="6"/>
  <c r="H1051" i="6"/>
  <c r="H1045" i="6"/>
  <c r="H1044" i="6" s="1"/>
  <c r="H1040" i="6"/>
  <c r="H1039" i="6" s="1"/>
  <c r="H1038" i="6" s="1"/>
  <c r="H1037" i="6" s="1"/>
  <c r="H1036" i="6" s="1"/>
  <c r="H1032" i="6"/>
  <c r="H1031" i="6" s="1"/>
  <c r="H1030" i="6" s="1"/>
  <c r="H1027" i="6"/>
  <c r="H1026" i="6" s="1"/>
  <c r="H1025" i="6" s="1"/>
  <c r="H1024" i="6" s="1"/>
  <c r="H1023" i="6" s="1"/>
  <c r="H1020" i="6"/>
  <c r="H1019" i="6"/>
  <c r="H1018" i="6" s="1"/>
  <c r="H1015" i="6"/>
  <c r="H1014" i="6" s="1"/>
  <c r="H1011" i="6"/>
  <c r="H1010" i="6" s="1"/>
  <c r="H1008" i="6"/>
  <c r="H1007" i="6" s="1"/>
  <c r="H1004" i="6"/>
  <c r="H1003" i="6" s="1"/>
  <c r="H1000" i="6"/>
  <c r="H999" i="6" s="1"/>
  <c r="H998" i="6" s="1"/>
  <c r="H995" i="6"/>
  <c r="H994" i="6" s="1"/>
  <c r="H993" i="6" s="1"/>
  <c r="H992" i="6" s="1"/>
  <c r="H988" i="6"/>
  <c r="H986" i="6"/>
  <c r="H982" i="6"/>
  <c r="H980" i="6"/>
  <c r="H974" i="6"/>
  <c r="H972" i="6"/>
  <c r="H965" i="6"/>
  <c r="H964" i="6" s="1"/>
  <c r="H960" i="6"/>
  <c r="H959" i="6" s="1"/>
  <c r="H955" i="6"/>
  <c r="H954" i="6"/>
  <c r="H951" i="6"/>
  <c r="H950" i="6" s="1"/>
  <c r="H949" i="6" s="1"/>
  <c r="H947" i="6"/>
  <c r="H946" i="6" s="1"/>
  <c r="H943" i="6"/>
  <c r="H942" i="6" s="1"/>
  <c r="H938" i="6"/>
  <c r="H937" i="6" s="1"/>
  <c r="H935" i="6"/>
  <c r="H933" i="6"/>
  <c r="H930" i="6"/>
  <c r="H928" i="6"/>
  <c r="H927" i="6" s="1"/>
  <c r="H924" i="6"/>
  <c r="H923" i="6" s="1"/>
  <c r="H920" i="6"/>
  <c r="H918" i="6"/>
  <c r="H917" i="6" s="1"/>
  <c r="H915" i="6"/>
  <c r="H913" i="6"/>
  <c r="H909" i="6"/>
  <c r="H908" i="6" s="1"/>
  <c r="H906" i="6"/>
  <c r="H905" i="6" s="1"/>
  <c r="H903" i="6"/>
  <c r="H901" i="6"/>
  <c r="H900" i="6"/>
  <c r="H898" i="6"/>
  <c r="H896" i="6"/>
  <c r="H894" i="6"/>
  <c r="H892" i="6"/>
  <c r="H890" i="6"/>
  <c r="H889" i="6" s="1"/>
  <c r="H887" i="6"/>
  <c r="H885" i="6"/>
  <c r="H884" i="6" s="1"/>
  <c r="H882" i="6"/>
  <c r="H880" i="6"/>
  <c r="H878" i="6"/>
  <c r="H869" i="6"/>
  <c r="H868" i="6" s="1"/>
  <c r="H865" i="6"/>
  <c r="H864" i="6" s="1"/>
  <c r="H863" i="6" s="1"/>
  <c r="H862" i="6" s="1"/>
  <c r="H861" i="6" s="1"/>
  <c r="H858" i="6"/>
  <c r="H857" i="6" s="1"/>
  <c r="H856" i="6" s="1"/>
  <c r="H855" i="6" s="1"/>
  <c r="H854" i="6" s="1"/>
  <c r="H851" i="6"/>
  <c r="H849" i="6"/>
  <c r="H848" i="6"/>
  <c r="H847" i="6" s="1"/>
  <c r="H846" i="6" s="1"/>
  <c r="H843" i="6"/>
  <c r="H842" i="6" s="1"/>
  <c r="H839" i="6"/>
  <c r="H838" i="6" s="1"/>
  <c r="H835" i="6"/>
  <c r="H834" i="6" s="1"/>
  <c r="H827" i="6"/>
  <c r="H826" i="6" s="1"/>
  <c r="H825" i="6" s="1"/>
  <c r="H824" i="6" s="1"/>
  <c r="H823" i="6" s="1"/>
  <c r="H822" i="6" s="1"/>
  <c r="H821" i="6" s="1"/>
  <c r="H818" i="6"/>
  <c r="H817" i="6" s="1"/>
  <c r="H814" i="6"/>
  <c r="H813" i="6" s="1"/>
  <c r="H810" i="6"/>
  <c r="H809" i="6" s="1"/>
  <c r="H805" i="6"/>
  <c r="H804" i="6" s="1"/>
  <c r="H801" i="6"/>
  <c r="H800" i="6" s="1"/>
  <c r="H799" i="6" s="1"/>
  <c r="H797" i="6"/>
  <c r="H796" i="6" s="1"/>
  <c r="H794" i="6"/>
  <c r="H793" i="6" s="1"/>
  <c r="H784" i="6"/>
  <c r="H783" i="6" s="1"/>
  <c r="H782" i="6" s="1"/>
  <c r="H780" i="6"/>
  <c r="H779" i="6"/>
  <c r="H778" i="6" s="1"/>
  <c r="H777" i="6" s="1"/>
  <c r="H775" i="6"/>
  <c r="H774" i="6" s="1"/>
  <c r="H770" i="6"/>
  <c r="H769" i="6" s="1"/>
  <c r="H762" i="6"/>
  <c r="H761" i="6" s="1"/>
  <c r="H760" i="6" s="1"/>
  <c r="H759" i="6" s="1"/>
  <c r="H758" i="6" s="1"/>
  <c r="H757" i="6" s="1"/>
  <c r="H756" i="6" s="1"/>
  <c r="H754" i="6"/>
  <c r="H753" i="6" s="1"/>
  <c r="H752" i="6" s="1"/>
  <c r="H750" i="6"/>
  <c r="H749" i="6" s="1"/>
  <c r="H748" i="6" s="1"/>
  <c r="H746" i="6"/>
  <c r="H745" i="6" s="1"/>
  <c r="H744" i="6" s="1"/>
  <c r="H738" i="6"/>
  <c r="H736" i="6"/>
  <c r="H734" i="6"/>
  <c r="H733" i="6" s="1"/>
  <c r="H732" i="6" s="1"/>
  <c r="H730" i="6"/>
  <c r="H728" i="6"/>
  <c r="H724" i="6"/>
  <c r="H723" i="6"/>
  <c r="H722" i="6" s="1"/>
  <c r="H715" i="6"/>
  <c r="H714" i="6" s="1"/>
  <c r="H713" i="6" s="1"/>
  <c r="H711" i="6"/>
  <c r="H710" i="6" s="1"/>
  <c r="H708" i="6"/>
  <c r="H707" i="6" s="1"/>
  <c r="H705" i="6"/>
  <c r="H704" i="6" s="1"/>
  <c r="H702" i="6"/>
  <c r="H701" i="6" s="1"/>
  <c r="H696" i="6"/>
  <c r="H694" i="6"/>
  <c r="H693" i="6" s="1"/>
  <c r="H692" i="6" s="1"/>
  <c r="H691" i="6" s="1"/>
  <c r="H690" i="6" s="1"/>
  <c r="H686" i="6"/>
  <c r="H685" i="6" s="1"/>
  <c r="H684" i="6" s="1"/>
  <c r="H683" i="6" s="1"/>
  <c r="H681" i="6"/>
  <c r="H680" i="6" s="1"/>
  <c r="H679" i="6" s="1"/>
  <c r="H675" i="6"/>
  <c r="H674" i="6"/>
  <c r="H673" i="6" s="1"/>
  <c r="H670" i="6"/>
  <c r="H669" i="6" s="1"/>
  <c r="H668" i="6" s="1"/>
  <c r="H664" i="6"/>
  <c r="H662" i="6"/>
  <c r="H658" i="6"/>
  <c r="H657" i="6" s="1"/>
  <c r="H650" i="6"/>
  <c r="H649" i="6" s="1"/>
  <c r="H648" i="6" s="1"/>
  <c r="H647" i="6" s="1"/>
  <c r="H645" i="6"/>
  <c r="H643" i="6"/>
  <c r="H637" i="6"/>
  <c r="H636" i="6" s="1"/>
  <c r="H635" i="6" s="1"/>
  <c r="H634" i="6" s="1"/>
  <c r="H633" i="6" s="1"/>
  <c r="H630" i="6"/>
  <c r="H629" i="6" s="1"/>
  <c r="H628" i="6" s="1"/>
  <c r="H627" i="6" s="1"/>
  <c r="H622" i="6"/>
  <c r="H621" i="6" s="1"/>
  <c r="H620" i="6" s="1"/>
  <c r="H619" i="6" s="1"/>
  <c r="H618" i="6" s="1"/>
  <c r="H616" i="6"/>
  <c r="H615" i="6"/>
  <c r="H614" i="6" s="1"/>
  <c r="H613" i="6" s="1"/>
  <c r="H612" i="6" s="1"/>
  <c r="H609" i="6"/>
  <c r="H608" i="6" s="1"/>
  <c r="H606" i="6"/>
  <c r="H605" i="6" s="1"/>
  <c r="H601" i="6"/>
  <c r="H600" i="6" s="1"/>
  <c r="H598" i="6"/>
  <c r="H597" i="6" s="1"/>
  <c r="H596" i="6" s="1"/>
  <c r="H595" i="6" s="1"/>
  <c r="H591" i="6"/>
  <c r="H590" i="6" s="1"/>
  <c r="H587" i="6"/>
  <c r="H586" i="6" s="1"/>
  <c r="H583" i="6"/>
  <c r="H582" i="6" s="1"/>
  <c r="H579" i="6"/>
  <c r="H578" i="6" s="1"/>
  <c r="H577" i="6" s="1"/>
  <c r="H572" i="6"/>
  <c r="H571" i="6" s="1"/>
  <c r="H569" i="6"/>
  <c r="H568" i="6" s="1"/>
  <c r="H566" i="6"/>
  <c r="H565" i="6" s="1"/>
  <c r="H561" i="6"/>
  <c r="H560" i="6" s="1"/>
  <c r="H559" i="6" s="1"/>
  <c r="H554" i="6"/>
  <c r="H553" i="6" s="1"/>
  <c r="H552" i="6" s="1"/>
  <c r="H551" i="6" s="1"/>
  <c r="H550" i="6" s="1"/>
  <c r="H549" i="6" s="1"/>
  <c r="H547" i="6"/>
  <c r="H546" i="6" s="1"/>
  <c r="H544" i="6"/>
  <c r="H543" i="6" s="1"/>
  <c r="H537" i="6"/>
  <c r="H536" i="6" s="1"/>
  <c r="H535" i="6" s="1"/>
  <c r="H534" i="6" s="1"/>
  <c r="H533" i="6" s="1"/>
  <c r="H532" i="6" s="1"/>
  <c r="H528" i="6"/>
  <c r="H527" i="6" s="1"/>
  <c r="H524" i="6"/>
  <c r="H523" i="6" s="1"/>
  <c r="H520" i="6"/>
  <c r="H519" i="6" s="1"/>
  <c r="H517" i="6"/>
  <c r="H516" i="6" s="1"/>
  <c r="H513" i="6"/>
  <c r="H512" i="6" s="1"/>
  <c r="H505" i="6"/>
  <c r="H504" i="6" s="1"/>
  <c r="H503" i="6" s="1"/>
  <c r="H501" i="6"/>
  <c r="H500" i="6" s="1"/>
  <c r="H499" i="6" s="1"/>
  <c r="H496" i="6"/>
  <c r="H495" i="6" s="1"/>
  <c r="H494" i="6" s="1"/>
  <c r="H490" i="6"/>
  <c r="H489" i="6" s="1"/>
  <c r="H486" i="6"/>
  <c r="H485" i="6" s="1"/>
  <c r="H484" i="6" s="1"/>
  <c r="H483" i="6" s="1"/>
  <c r="H482" i="6" s="1"/>
  <c r="H481" i="6" s="1"/>
  <c r="H478" i="6"/>
  <c r="H477" i="6" s="1"/>
  <c r="H475" i="6"/>
  <c r="H474" i="6" s="1"/>
  <c r="H468" i="6"/>
  <c r="H467" i="6" s="1"/>
  <c r="H464" i="6"/>
  <c r="H463" i="6" s="1"/>
  <c r="H461" i="6"/>
  <c r="H460" i="6" s="1"/>
  <c r="H456" i="6"/>
  <c r="H455" i="6"/>
  <c r="H452" i="6"/>
  <c r="H451" i="6" s="1"/>
  <c r="H449" i="6"/>
  <c r="H448" i="6"/>
  <c r="H446" i="6"/>
  <c r="H445" i="6" s="1"/>
  <c r="H443" i="6"/>
  <c r="H442" i="6" s="1"/>
  <c r="H440" i="6"/>
  <c r="H439" i="6" s="1"/>
  <c r="H434" i="6"/>
  <c r="H433" i="6" s="1"/>
  <c r="H432" i="6" s="1"/>
  <c r="H431" i="6" s="1"/>
  <c r="H430" i="6" s="1"/>
  <c r="H428" i="6"/>
  <c r="H426" i="6"/>
  <c r="H420" i="6"/>
  <c r="H419" i="6" s="1"/>
  <c r="H418" i="6" s="1"/>
  <c r="H417" i="6" s="1"/>
  <c r="H416" i="6" s="1"/>
  <c r="H414" i="6"/>
  <c r="H413" i="6" s="1"/>
  <c r="H412" i="6" s="1"/>
  <c r="H411" i="6" s="1"/>
  <c r="H410" i="6" s="1"/>
  <c r="H407" i="6"/>
  <c r="H406" i="6" s="1"/>
  <c r="H405" i="6" s="1"/>
  <c r="H403" i="6"/>
  <c r="H402" i="6" s="1"/>
  <c r="H401" i="6" s="1"/>
  <c r="H400" i="6" s="1"/>
  <c r="H398" i="6"/>
  <c r="H397" i="6" s="1"/>
  <c r="H395" i="6"/>
  <c r="H394" i="6" s="1"/>
  <c r="H390" i="6"/>
  <c r="H389" i="6" s="1"/>
  <c r="H386" i="6"/>
  <c r="H385" i="6" s="1"/>
  <c r="H381" i="6"/>
  <c r="H380" i="6" s="1"/>
  <c r="H379" i="6" s="1"/>
  <c r="H378" i="6" s="1"/>
  <c r="H376" i="6"/>
  <c r="H375" i="6" s="1"/>
  <c r="H374" i="6" s="1"/>
  <c r="H373" i="6" s="1"/>
  <c r="H369" i="6"/>
  <c r="H368" i="6" s="1"/>
  <c r="H367" i="6" s="1"/>
  <c r="H364" i="6"/>
  <c r="H363" i="6" s="1"/>
  <c r="H362" i="6" s="1"/>
  <c r="H361" i="6" s="1"/>
  <c r="H360" i="6" s="1"/>
  <c r="H358" i="6"/>
  <c r="H357" i="6" s="1"/>
  <c r="H356" i="6" s="1"/>
  <c r="H355" i="6" s="1"/>
  <c r="H354" i="6" s="1"/>
  <c r="H352" i="6"/>
  <c r="H351" i="6" s="1"/>
  <c r="H350" i="6" s="1"/>
  <c r="H349" i="6" s="1"/>
  <c r="H348" i="6" s="1"/>
  <c r="H344" i="6"/>
  <c r="H343" i="6" s="1"/>
  <c r="H342" i="6" s="1"/>
  <c r="H341" i="6" s="1"/>
  <c r="H340" i="6" s="1"/>
  <c r="H338" i="6"/>
  <c r="H337" i="6" s="1"/>
  <c r="H336" i="6" s="1"/>
  <c r="H335" i="6" s="1"/>
  <c r="H334" i="6" s="1"/>
  <c r="H332" i="6"/>
  <c r="H331" i="6" s="1"/>
  <c r="H330" i="6" s="1"/>
  <c r="H329" i="6" s="1"/>
  <c r="H328" i="6" s="1"/>
  <c r="H325" i="6"/>
  <c r="H324" i="6" s="1"/>
  <c r="H322" i="6"/>
  <c r="H321" i="6" s="1"/>
  <c r="H319" i="6"/>
  <c r="H318" i="6" s="1"/>
  <c r="H315" i="6"/>
  <c r="H314" i="6" s="1"/>
  <c r="H313" i="6" s="1"/>
  <c r="H311" i="6"/>
  <c r="H310" i="6" s="1"/>
  <c r="H308" i="6"/>
  <c r="H307" i="6" s="1"/>
  <c r="H302" i="6"/>
  <c r="H301" i="6" s="1"/>
  <c r="H300" i="6" s="1"/>
  <c r="H299" i="6" s="1"/>
  <c r="H295" i="6"/>
  <c r="H294" i="6" s="1"/>
  <c r="H292" i="6"/>
  <c r="H291" i="6" s="1"/>
  <c r="H286" i="6"/>
  <c r="H285" i="6" s="1"/>
  <c r="H284" i="6" s="1"/>
  <c r="H281" i="6"/>
  <c r="H280" i="6" s="1"/>
  <c r="H279" i="6" s="1"/>
  <c r="H275" i="6"/>
  <c r="H274" i="6" s="1"/>
  <c r="H272" i="6"/>
  <c r="H271" i="6" s="1"/>
  <c r="H269" i="6"/>
  <c r="H268" i="6" s="1"/>
  <c r="H266" i="6"/>
  <c r="H265" i="6" s="1"/>
  <c r="H263" i="6"/>
  <c r="H262" i="6" s="1"/>
  <c r="H259" i="6"/>
  <c r="H258" i="6"/>
  <c r="H251" i="6"/>
  <c r="H250" i="6" s="1"/>
  <c r="H249" i="6" s="1"/>
  <c r="H248" i="6" s="1"/>
  <c r="H247" i="6" s="1"/>
  <c r="H246" i="6" s="1"/>
  <c r="H244" i="6"/>
  <c r="H243" i="6" s="1"/>
  <c r="H242" i="6" s="1"/>
  <c r="H241" i="6" s="1"/>
  <c r="H240" i="6" s="1"/>
  <c r="H239" i="6" s="1"/>
  <c r="H237" i="6"/>
  <c r="H236" i="6" s="1"/>
  <c r="H234" i="6"/>
  <c r="H233" i="6" s="1"/>
  <c r="H230" i="6"/>
  <c r="H229" i="6" s="1"/>
  <c r="H225" i="6"/>
  <c r="H223" i="6"/>
  <c r="H222" i="6" s="1"/>
  <c r="H221" i="6" s="1"/>
  <c r="H220" i="6" s="1"/>
  <c r="H216" i="6"/>
  <c r="H215" i="6" s="1"/>
  <c r="H214" i="6" s="1"/>
  <c r="H213" i="6" s="1"/>
  <c r="H212" i="6" s="1"/>
  <c r="H211" i="6" s="1"/>
  <c r="H208" i="6"/>
  <c r="H207" i="6" s="1"/>
  <c r="H206" i="6" s="1"/>
  <c r="H204" i="6"/>
  <c r="H203" i="6" s="1"/>
  <c r="H202" i="6" s="1"/>
  <c r="H200" i="6"/>
  <c r="H199" i="6" s="1"/>
  <c r="H198" i="6" s="1"/>
  <c r="H196" i="6"/>
  <c r="H195" i="6" s="1"/>
  <c r="H194" i="6" s="1"/>
  <c r="H189" i="6"/>
  <c r="H188" i="6" s="1"/>
  <c r="H187" i="6" s="1"/>
  <c r="H186" i="6" s="1"/>
  <c r="H184" i="6"/>
  <c r="H183" i="6" s="1"/>
  <c r="H182" i="6" s="1"/>
  <c r="H181" i="6" s="1"/>
  <c r="H179" i="6"/>
  <c r="H178" i="6" s="1"/>
  <c r="H177" i="6" s="1"/>
  <c r="H176" i="6" s="1"/>
  <c r="H174" i="6"/>
  <c r="H173" i="6" s="1"/>
  <c r="H172" i="6" s="1"/>
  <c r="H170" i="6"/>
  <c r="H169" i="6" s="1"/>
  <c r="H167" i="6"/>
  <c r="H165" i="6"/>
  <c r="H164" i="6"/>
  <c r="H158" i="6"/>
  <c r="H157" i="6" s="1"/>
  <c r="H156" i="6" s="1"/>
  <c r="H155" i="6" s="1"/>
  <c r="H154" i="6" s="1"/>
  <c r="H153" i="6" s="1"/>
  <c r="H150" i="6"/>
  <c r="H149" i="6" s="1"/>
  <c r="H148" i="6" s="1"/>
  <c r="H147" i="6" s="1"/>
  <c r="H146" i="6" s="1"/>
  <c r="H145" i="6" s="1"/>
  <c r="H144" i="6" s="1"/>
  <c r="H142" i="6"/>
  <c r="H141" i="6" s="1"/>
  <c r="H140" i="6" s="1"/>
  <c r="H138" i="6"/>
  <c r="H137" i="6" s="1"/>
  <c r="H136" i="6" s="1"/>
  <c r="H135" i="6" s="1"/>
  <c r="H134" i="6" s="1"/>
  <c r="H132" i="6"/>
  <c r="H131" i="6" s="1"/>
  <c r="H130" i="6" s="1"/>
  <c r="H129" i="6" s="1"/>
  <c r="H128" i="6" s="1"/>
  <c r="H126" i="6"/>
  <c r="H125" i="6" s="1"/>
  <c r="H123" i="6"/>
  <c r="H121" i="6"/>
  <c r="H119" i="6"/>
  <c r="H116" i="6"/>
  <c r="H115" i="6" s="1"/>
  <c r="H113" i="6"/>
  <c r="H111" i="6"/>
  <c r="H105" i="6"/>
  <c r="H104" i="6" s="1"/>
  <c r="H103" i="6" s="1"/>
  <c r="H102" i="6" s="1"/>
  <c r="H101" i="6" s="1"/>
  <c r="H98" i="6"/>
  <c r="H97" i="6" s="1"/>
  <c r="H95" i="6"/>
  <c r="H94" i="6" s="1"/>
  <c r="H90" i="6"/>
  <c r="H89" i="6" s="1"/>
  <c r="H88" i="6" s="1"/>
  <c r="H86" i="6"/>
  <c r="H84" i="6"/>
  <c r="H83" i="6" s="1"/>
  <c r="H82" i="6" s="1"/>
  <c r="H81" i="6" s="1"/>
  <c r="H80" i="6" s="1"/>
  <c r="H78" i="6"/>
  <c r="H76" i="6"/>
  <c r="H74" i="6"/>
  <c r="H69" i="6"/>
  <c r="H68" i="6" s="1"/>
  <c r="H67" i="6" s="1"/>
  <c r="H66" i="6" s="1"/>
  <c r="H63" i="6"/>
  <c r="H61" i="6"/>
  <c r="H60" i="6" s="1"/>
  <c r="H59" i="6" s="1"/>
  <c r="H58" i="6" s="1"/>
  <c r="H57" i="6" s="1"/>
  <c r="H55" i="6"/>
  <c r="H53" i="6"/>
  <c r="H52" i="6"/>
  <c r="H51" i="6" s="1"/>
  <c r="H47" i="6"/>
  <c r="H45" i="6"/>
  <c r="H39" i="6"/>
  <c r="H37" i="6"/>
  <c r="H36" i="6" s="1"/>
  <c r="H35" i="6" s="1"/>
  <c r="H34" i="6" s="1"/>
  <c r="H32" i="6"/>
  <c r="H30" i="6"/>
  <c r="H29" i="6" s="1"/>
  <c r="H28" i="6" s="1"/>
  <c r="H27" i="6" s="1"/>
  <c r="H24" i="6"/>
  <c r="H22" i="6"/>
  <c r="H21" i="6" s="1"/>
  <c r="H20" i="6" s="1"/>
  <c r="H19" i="6" s="1"/>
  <c r="H18" i="6" s="1"/>
  <c r="H15" i="6"/>
  <c r="H14" i="6"/>
  <c r="H13" i="6" s="1"/>
  <c r="H12" i="6" s="1"/>
  <c r="H11" i="6" s="1"/>
  <c r="H10" i="6" s="1"/>
  <c r="H1118" i="6" l="1"/>
  <c r="H953" i="6"/>
  <c r="H1002" i="6"/>
  <c r="H997" i="6" s="1"/>
  <c r="H991" i="6" s="1"/>
  <c r="H990" i="6" s="1"/>
  <c r="H1050" i="6"/>
  <c r="H1049" i="6" s="1"/>
  <c r="H1048" i="6" s="1"/>
  <c r="H1047" i="6" s="1"/>
  <c r="H1035" i="6" s="1"/>
  <c r="H1111" i="6"/>
  <c r="H1110" i="6" s="1"/>
  <c r="H1109" i="6" s="1"/>
  <c r="H1108" i="6" s="1"/>
  <c r="H73" i="6"/>
  <c r="H72" i="6" s="1"/>
  <c r="H71" i="6" s="1"/>
  <c r="H65" i="6" s="1"/>
  <c r="H118" i="6"/>
  <c r="H979" i="6"/>
  <c r="H978" i="6" s="1"/>
  <c r="H977" i="6" s="1"/>
  <c r="H976" i="6" s="1"/>
  <c r="H661" i="6"/>
  <c r="H473" i="6"/>
  <c r="H472" i="6" s="1"/>
  <c r="H393" i="6"/>
  <c r="H93" i="6"/>
  <c r="H92" i="6" s="1"/>
  <c r="H228" i="6"/>
  <c r="H227" i="6" s="1"/>
  <c r="H219" i="6" s="1"/>
  <c r="H218" i="6" s="1"/>
  <c r="H564" i="6"/>
  <c r="H563" i="6" s="1"/>
  <c r="H257" i="6"/>
  <c r="H256" i="6" s="1"/>
  <c r="H255" i="6" s="1"/>
  <c r="H678" i="6"/>
  <c r="H677" i="6" s="1"/>
  <c r="H193" i="6"/>
  <c r="H192" i="6" s="1"/>
  <c r="H191" i="6" s="1"/>
  <c r="H290" i="6"/>
  <c r="H289" i="6" s="1"/>
  <c r="H459" i="6"/>
  <c r="H542" i="6"/>
  <c r="H541" i="6" s="1"/>
  <c r="H540" i="6" s="1"/>
  <c r="H539" i="6" s="1"/>
  <c r="H768" i="6"/>
  <c r="H767" i="6" s="1"/>
  <c r="H792" i="6"/>
  <c r="H877" i="6"/>
  <c r="H876" i="6" s="1"/>
  <c r="H912" i="6"/>
  <c r="H493" i="6"/>
  <c r="H492" i="6" s="1"/>
  <c r="H480" i="6" s="1"/>
  <c r="H766" i="6"/>
  <c r="H765" i="6" s="1"/>
  <c r="H764" i="6" s="1"/>
  <c r="H163" i="6"/>
  <c r="H162" i="6" s="1"/>
  <c r="H161" i="6" s="1"/>
  <c r="H160" i="6" s="1"/>
  <c r="H438" i="6"/>
  <c r="H425" i="6"/>
  <c r="H424" i="6" s="1"/>
  <c r="H423" i="6" s="1"/>
  <c r="H422" i="6" s="1"/>
  <c r="H642" i="6"/>
  <c r="H641" i="6" s="1"/>
  <c r="H640" i="6" s="1"/>
  <c r="H639" i="6" s="1"/>
  <c r="H932" i="6"/>
  <c r="H922" i="6" s="1"/>
  <c r="H110" i="6"/>
  <c r="H109" i="6" s="1"/>
  <c r="H108" i="6" s="1"/>
  <c r="H107" i="6" s="1"/>
  <c r="H384" i="6"/>
  <c r="H656" i="6"/>
  <c r="H655" i="6" s="1"/>
  <c r="H654" i="6" s="1"/>
  <c r="H44" i="6"/>
  <c r="H43" i="6" s="1"/>
  <c r="H42" i="6" s="1"/>
  <c r="H41" i="6" s="1"/>
  <c r="H667" i="6"/>
  <c r="H666" i="6" s="1"/>
  <c r="H700" i="6"/>
  <c r="H699" i="6" s="1"/>
  <c r="H698" i="6" s="1"/>
  <c r="H727" i="6"/>
  <c r="H726" i="6" s="1"/>
  <c r="H721" i="6" s="1"/>
  <c r="H720" i="6" s="1"/>
  <c r="H719" i="6" s="1"/>
  <c r="H718" i="6" s="1"/>
  <c r="H803" i="6"/>
  <c r="H971" i="6"/>
  <c r="H970" i="6" s="1"/>
  <c r="H969" i="6" s="1"/>
  <c r="H968" i="6" s="1"/>
  <c r="H985" i="6"/>
  <c r="H984" i="6" s="1"/>
  <c r="H1085" i="6"/>
  <c r="H1084" i="6" s="1"/>
  <c r="H1083" i="6" s="1"/>
  <c r="H1082" i="6" s="1"/>
  <c r="H1081" i="6" s="1"/>
  <c r="H1068" i="6" s="1"/>
  <c r="H278" i="6"/>
  <c r="H306" i="6"/>
  <c r="H305" i="6" s="1"/>
  <c r="H298" i="6" s="1"/>
  <c r="H297" i="6" s="1"/>
  <c r="H317" i="6"/>
  <c r="H327" i="6"/>
  <c r="H347" i="6"/>
  <c r="H632" i="6"/>
  <c r="H49" i="6"/>
  <c r="H50" i="6"/>
  <c r="H626" i="6"/>
  <c r="H625" i="6"/>
  <c r="H624" i="6" s="1"/>
  <c r="H26" i="6"/>
  <c r="H100" i="6"/>
  <c r="H511" i="6"/>
  <c r="H510" i="6" s="1"/>
  <c r="H509" i="6" s="1"/>
  <c r="H508" i="6" s="1"/>
  <c r="H507" i="6" s="1"/>
  <c r="H581" i="6"/>
  <c r="H576" i="6" s="1"/>
  <c r="H604" i="6"/>
  <c r="H603" i="6" s="1"/>
  <c r="H743" i="6"/>
  <c r="H742" i="6" s="1"/>
  <c r="H741" i="6" s="1"/>
  <c r="H740" i="6" s="1"/>
  <c r="H833" i="6"/>
  <c r="H832" i="6" s="1"/>
  <c r="H831" i="6" s="1"/>
  <c r="H830" i="6" s="1"/>
  <c r="H689" i="6"/>
  <c r="H688" i="6" s="1"/>
  <c r="H152" i="6" l="1"/>
  <c r="H875" i="6"/>
  <c r="H874" i="6" s="1"/>
  <c r="H873" i="6" s="1"/>
  <c r="H829" i="6" s="1"/>
  <c r="H787" i="6" s="1"/>
  <c r="H277" i="6"/>
  <c r="H254" i="6" s="1"/>
  <c r="H210" i="6" s="1"/>
  <c r="H437" i="6"/>
  <c r="H436" i="6" s="1"/>
  <c r="H409" i="6" s="1"/>
  <c r="H653" i="6"/>
  <c r="H652" i="6" s="1"/>
  <c r="H791" i="6"/>
  <c r="H790" i="6" s="1"/>
  <c r="H789" i="6" s="1"/>
  <c r="H788" i="6" s="1"/>
  <c r="H558" i="6"/>
  <c r="H557" i="6" s="1"/>
  <c r="H556" i="6" s="1"/>
  <c r="H17" i="6"/>
  <c r="H9" i="6" s="1"/>
  <c r="H383" i="6"/>
  <c r="H372" i="6" s="1"/>
  <c r="H371" i="6" s="1"/>
  <c r="H346" i="6" s="1"/>
  <c r="H717" i="6"/>
  <c r="H8" i="6" l="1"/>
  <c r="H1132" i="6" s="1"/>
</calcChain>
</file>

<file path=xl/sharedStrings.xml><?xml version="1.0" encoding="utf-8"?>
<sst xmlns="http://schemas.openxmlformats.org/spreadsheetml/2006/main" count="4641" uniqueCount="895">
  <si>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</si>
  <si>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</si>
  <si>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</si>
  <si>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</si>
  <si>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</si>
  <si>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</si>
  <si>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</si>
  <si>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</si>
  <si>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</si>
  <si>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</si>
  <si>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</si>
  <si>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</si>
  <si>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</si>
  <si>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</si>
  <si>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</si>
  <si>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</si>
  <si>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</si>
  <si>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</si>
  <si>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</si>
  <si>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</si>
  <si>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</si>
  <si>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</si>
  <si>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</si>
  <si>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</si>
  <si>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</si>
  <si>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</si>
  <si>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</si>
  <si>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</si>
  <si>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</si>
  <si>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</si>
  <si>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</si>
  <si>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</si>
  <si>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</si>
  <si>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</si>
  <si>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</si>
  <si>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</si>
  <si>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</si>
  <si>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</si>
  <si>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</si>
  <si>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</si>
  <si>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</si>
  <si>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</si>
  <si>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</si>
  <si>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</si>
  <si>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</si>
  <si>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</si>
  <si>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</si>
  <si>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</si>
  <si>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</si>
  <si>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</si>
  <si>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</si>
  <si>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</si>
  <si>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</si>
  <si>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</si>
  <si>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</si>
  <si>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</si>
  <si>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</si>
  <si>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</si>
  <si>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</si>
  <si>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</si>
  <si>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</si>
  <si>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</si>
  <si>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</si>
  <si>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</si>
  <si>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</si>
  <si>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</si>
  <si>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</si>
  <si>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</si>
  <si>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</si>
  <si>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</si>
  <si>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</si>
  <si>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</si>
  <si>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</si>
  <si>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</si>
  <si>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</si>
  <si>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</si>
  <si>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предоставления гражданам субсидий на оплату жилого помещения и коммунальных услуг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</si>
  <si>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</si>
  <si>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</si>
  <si>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</si>
  <si>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</si>
  <si>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</si>
  <si>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</si>
  <si>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</si>
  <si>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</si>
  <si>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</si>
  <si>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</si>
  <si>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</si>
  <si>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</si>
  <si>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</si>
  <si>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</si>
  <si>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</si>
  <si>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</si>
  <si>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</si>
  <si>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</si>
  <si>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</si>
  <si>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</si>
  <si>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Подпрограмма «Чистая вода»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</si>
  <si>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</si>
  <si>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</si>
  <si>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</si>
  <si>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</si>
  <si>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</si>
  <si>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</si>
  <si>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</si>
  <si>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Подпрограмма "Охрана окружающей среды"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</si>
  <si>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</si>
  <si>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</si>
  <si>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</si>
  <si>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</si>
  <si>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</si>
  <si>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</si>
  <si>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</si>
  <si>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Подпрограмма "Дошкольное образование"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</si>
  <si>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</si>
  <si>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</si>
  <si>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</si>
  <si>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</si>
  <si>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</si>
  <si>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</si>
  <si>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</si>
  <si>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</si>
  <si>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</si>
  <si>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</si>
  <si>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</si>
  <si>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</si>
  <si>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</si>
  <si>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</si>
  <si>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</si>
  <si>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</si>
  <si>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</si>
  <si>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</si>
  <si>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</si>
  <si>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</si>
  <si>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</si>
  <si>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</si>
  <si>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</si>
  <si>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</si>
  <si>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</si>
  <si>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</si>
  <si>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</si>
  <si>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</si>
  <si>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</si>
  <si>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</si>
  <si>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</si>
  <si>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</si>
  <si>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</si>
  <si>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</si>
  <si>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</si>
  <si>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</si>
  <si>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</si>
  <si>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</si>
  <si>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</si>
  <si>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</si>
  <si>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</si>
  <si>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</si>
  <si>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</si>
  <si>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</si>
  <si>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</si>
  <si>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</si>
  <si>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</si>
  <si>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10 1 00 00000</t>
  </si>
  <si>
    <t>10 1 02 00000</t>
  </si>
  <si>
    <t>10 3 00 00000</t>
  </si>
  <si>
    <t>10 3 02 00000</t>
  </si>
  <si>
    <t>10 4 00 00000</t>
  </si>
  <si>
    <t>10 4 01 00000</t>
  </si>
  <si>
    <t>01 0 00 00000</t>
  </si>
  <si>
    <t>07 0 00 00000</t>
  </si>
  <si>
    <t>07 1 00 00000</t>
  </si>
  <si>
    <t>09 3 01 00000</t>
  </si>
  <si>
    <t>02 0 00 00000</t>
  </si>
  <si>
    <t>04 0 00 00000</t>
  </si>
  <si>
    <t>04 3 00 00000</t>
  </si>
  <si>
    <t>11 0 00 00000</t>
  </si>
  <si>
    <t>11 4 00 00000</t>
  </si>
  <si>
    <t>13 0 00 00000</t>
  </si>
  <si>
    <t>13 1 00 00000</t>
  </si>
  <si>
    <t>13 1 01 00000</t>
  </si>
  <si>
    <t>13 1 02 00000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</si>
  <si>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</si>
  <si>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</si>
  <si>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</si>
  <si>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</si>
  <si>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</si>
  <si>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</si>
  <si>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</si>
  <si>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16 0 00 00000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</si>
  <si>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</si>
  <si>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</si>
  <si>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</si>
  <si>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</si>
  <si>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</si>
  <si>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</si>
  <si>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</si>
  <si>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</si>
  <si>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</si>
  <si>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</si>
  <si>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</si>
  <si>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</si>
  <si>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</si>
  <si>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</si>
  <si>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02 4 03 00000</t>
  </si>
  <si>
    <t>03 0 00 00000</t>
  </si>
  <si>
    <t>03 2 00 00000</t>
  </si>
  <si>
    <t>04 1 03 00000</t>
  </si>
  <si>
    <t>04 2 00 00000</t>
  </si>
  <si>
    <t>04 2 02 00000</t>
  </si>
  <si>
    <t>05 3 01 00000</t>
  </si>
  <si>
    <t xml:space="preserve">Субсидии бюджетным учреждениям </t>
  </si>
  <si>
    <t>Закупка товаров, работ и услуг для государственных (муниципальных) нужд</t>
  </si>
  <si>
    <t>14 0 00 00000</t>
  </si>
  <si>
    <t>01 5 00 00000</t>
  </si>
  <si>
    <t>12 5 00 00000</t>
  </si>
  <si>
    <t>12 5 01 00000</t>
  </si>
  <si>
    <t>Федеральный проект «Современная школа»</t>
  </si>
  <si>
    <t>Федеральный проект «Формирование комфортной городской среды»</t>
  </si>
  <si>
    <t>15 2 D4 15500</t>
  </si>
  <si>
    <t xml:space="preserve">Непрограммные расходы бюджета </t>
  </si>
  <si>
    <t>Оснащение планшетными компьютерами общеобразовательных организаций в Московской области</t>
  </si>
  <si>
    <t>15 2 Е4 S2770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</si>
  <si>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</si>
  <si>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</si>
  <si>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</si>
  <si>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</si>
  <si>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</si>
  <si>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</si>
  <si>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01 5 03 00000</t>
  </si>
  <si>
    <t>01 5 03 00420</t>
  </si>
  <si>
    <t xml:space="preserve">Муниципальная программа «Управление имуществом и муниципальными финансами»   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</si>
  <si>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</si>
  <si>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</si>
  <si>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</si>
  <si>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</si>
  <si>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</si>
  <si>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</si>
  <si>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«Культура»           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</si>
  <si>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</si>
  <si>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</si>
  <si>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</si>
  <si>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</si>
  <si>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</si>
  <si>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</si>
  <si>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</si>
  <si>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</si>
  <si>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Осуществление мероприятий в сфере профилактики правонарушений</t>
  </si>
  <si>
    <t xml:space="preserve">Муниципальная программа «Жилище»                    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</si>
  <si>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</si>
  <si>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</si>
  <si>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 xml:space="preserve">Муниципальная программа «Развитие инженерной инфраструктуры и энергоэффективности»   </t>
  </si>
  <si>
    <t>Основное мероприятие «Создание условий для реализации полномочий органов местного самоуправления»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</si>
  <si>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</si>
  <si>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Обеспечение деятельности администрации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</si>
  <si>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</si>
  <si>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</si>
  <si>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</si>
  <si>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</si>
  <si>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</si>
  <si>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</si>
  <si>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Муниципальная программа «Архитектура и градостроительство»</t>
  </si>
  <si>
    <t>02 7 00 00000</t>
  </si>
  <si>
    <t>02 7 02 00000</t>
  </si>
  <si>
    <t>02 7 02 60690</t>
  </si>
  <si>
    <t>03 2 03 00000</t>
  </si>
  <si>
    <t>900100</t>
  </si>
  <si>
    <t>04 1 03 61420</t>
  </si>
  <si>
    <t>08 1 04 00900</t>
  </si>
  <si>
    <t>08 4 01 00000</t>
  </si>
  <si>
    <t>08 4 01 00360</t>
  </si>
  <si>
    <t>09 1 07 00000</t>
  </si>
  <si>
    <t>09 1 07 60710</t>
  </si>
  <si>
    <t>10 8 00 00000</t>
  </si>
  <si>
    <t>10 8 01 00000</t>
  </si>
  <si>
    <t>10 8 01 62670</t>
  </si>
  <si>
    <t>12 5 01 00120</t>
  </si>
  <si>
    <t>13 1 01 00821</t>
  </si>
  <si>
    <t>13 1 01 00822</t>
  </si>
  <si>
    <t>13 1 01 00824</t>
  </si>
  <si>
    <t>16 2 00 00000</t>
  </si>
  <si>
    <t>16 2 03 00000</t>
  </si>
  <si>
    <t>16 2 03 60700</t>
  </si>
  <si>
    <t>0102</t>
  </si>
  <si>
    <t>0104</t>
  </si>
  <si>
    <t>РП</t>
  </si>
  <si>
    <t xml:space="preserve">Муниципальная программа «Предпринимательство»                    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</si>
  <si>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</si>
  <si>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«Дороги Подмосковья»</t>
  </si>
  <si>
    <t>Основное мероприятие «Ремонт, капитальный ремонт сети автомобильных дорог, мостов и путепроводов местного значения»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</si>
  <si>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</si>
  <si>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</si>
  <si>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</si>
  <si>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</si>
  <si>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</si>
  <si>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</si>
  <si>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14 2 00 00000</t>
  </si>
  <si>
    <t>14 2 05 00000</t>
  </si>
  <si>
    <t>14 2 05 S0240</t>
  </si>
  <si>
    <t>14 2 05 00201</t>
  </si>
  <si>
    <t>14 2 05 00202</t>
  </si>
  <si>
    <t>14 2 05 00203</t>
  </si>
  <si>
    <t>14 2 05 00204</t>
  </si>
  <si>
    <t>14 2 05 00210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</si>
  <si>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</si>
  <si>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</si>
  <si>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Подпрограмма «Энергосбережение и повышение энергетической эффективности»</t>
  </si>
  <si>
    <t>Основное мероприятие «Повышение энергетической эффективности муниципальных учреждений Московской области»</t>
  </si>
  <si>
    <t xml:space="preserve">Муниципальная программа «Формирование современной комфортной городской среды»   </t>
  </si>
  <si>
    <t>17 0 00 00000</t>
  </si>
  <si>
    <t>17 1 F2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</si>
  <si>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</si>
  <si>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</si>
  <si>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17 3 00 00000</t>
  </si>
  <si>
    <t>17 3 01 00000</t>
  </si>
  <si>
    <t>17 3 01 S0950</t>
  </si>
  <si>
    <t>Подпрограмма «Комфортная городская среда»</t>
  </si>
  <si>
    <t>Подпрограмма «Благоустройство территорий»</t>
  </si>
  <si>
    <t>Основное мероприятие «Обеспечение комфортной среды проживания на территории муниципального образвания»</t>
  </si>
  <si>
    <t>17 1 00 00000</t>
  </si>
  <si>
    <t>17 2 00 00000</t>
  </si>
  <si>
    <t>17 2 01 00000</t>
  </si>
  <si>
    <t>0801</t>
  </si>
  <si>
    <t>Основное мероприятие «Обеспечение выполнения функций муниципальных музеев»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</si>
  <si>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</si>
  <si>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</si>
  <si>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</si>
  <si>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</si>
  <si>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</si>
  <si>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</si>
  <si>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02 3 01 06100</t>
  </si>
  <si>
    <t>02 3 01 00450</t>
  </si>
  <si>
    <t>02 4 03 01110</t>
  </si>
  <si>
    <t>Подпрограмма «Развитие парков культуры и отдыха»</t>
  </si>
  <si>
    <t>Расходы на обеспечение деятельности (оказание услуг) муниципальных учреждений - парк культуры и отдыха</t>
  </si>
  <si>
    <t>02 9 00 00000</t>
  </si>
  <si>
    <t>02 9 01 00000</t>
  </si>
  <si>
    <t>02 9 01 06170</t>
  </si>
  <si>
    <t>02 9 01 01010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</si>
  <si>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</si>
  <si>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</si>
  <si>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</si>
  <si>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</si>
  <si>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</si>
  <si>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</si>
  <si>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</si>
  <si>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</si>
  <si>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</si>
  <si>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</si>
  <si>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</si>
  <si>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</si>
  <si>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Подпрограмма «Молодежь Подмосковья»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</si>
  <si>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</si>
  <si>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</si>
  <si>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</si>
  <si>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</si>
  <si>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</si>
  <si>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13 4 01 00771</t>
  </si>
  <si>
    <t>13 4 01 06020</t>
  </si>
  <si>
    <t>Основное мероприятие «Финансовое обеспечение оказания услуг (выполнения работ) организациями дополнительного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</si>
  <si>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</si>
  <si>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</si>
  <si>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</si>
  <si>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03 3 00 00000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</si>
  <si>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</si>
  <si>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</si>
  <si>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</si>
  <si>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</si>
  <si>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03 1 02 00000</t>
  </si>
  <si>
    <t>900302</t>
  </si>
  <si>
    <t>03 1 00 00000</t>
  </si>
  <si>
    <t>Основное мероприятие «Финансовое обеспечение деятельности образовательных организаций»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</si>
  <si>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</si>
  <si>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</si>
  <si>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</si>
  <si>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03 2 01 00000</t>
  </si>
  <si>
    <t>03 2 01 06051</t>
  </si>
  <si>
    <t>03 2 01 06052</t>
  </si>
  <si>
    <t>03 2 01 06053</t>
  </si>
  <si>
    <t>03 2 01 06054</t>
  </si>
  <si>
    <t>03 2 01 06055</t>
  </si>
  <si>
    <t>03 2 03 62230</t>
  </si>
  <si>
    <t>03 2 03 S2270</t>
  </si>
  <si>
    <t>03 2 03 72270</t>
  </si>
  <si>
    <t>03 2 E1 00000</t>
  </si>
  <si>
    <t>03 2 E1 51690</t>
  </si>
  <si>
    <t>03 2 E1 51870</t>
  </si>
  <si>
    <t>Подпрограмма «Дополнительное образование, воспитание и психолого-социальное сопровождение детей»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</si>
  <si>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</si>
  <si>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03 3 02 00000</t>
  </si>
  <si>
    <t>03 3 02 01110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</si>
  <si>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</si>
  <si>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03 5 00 00000</t>
  </si>
  <si>
    <t>03 5 01 00000</t>
  </si>
  <si>
    <t xml:space="preserve">Обеспечение деятельности прочих учреждений образования  </t>
  </si>
  <si>
    <t>Подпрограмма «Развитие системы отдыха и оздоровления детей»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</si>
  <si>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</si>
  <si>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Мероприятия по организации отдыха детей в каникулярное время</t>
  </si>
  <si>
    <t>04 3 05 00000</t>
  </si>
  <si>
    <t>04 3 05 S2190</t>
  </si>
  <si>
    <t>Подпрограмма «Доступная среда»</t>
  </si>
  <si>
    <t xml:space="preserve">Муниципальная программа «Цифровое муниципальное образование»    </t>
  </si>
  <si>
    <t>Федеральный проект «Цифровая образовательная среда»</t>
  </si>
  <si>
    <t>15 2 E4 00000</t>
  </si>
  <si>
    <t>15 2 E4 S2770</t>
  </si>
  <si>
    <t>Основное мероприятие «Информационная безопасность»</t>
  </si>
  <si>
    <t>Информационная безопасность</t>
  </si>
  <si>
    <t>15 2 02 00000</t>
  </si>
  <si>
    <t>15 2 02 01160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</si>
  <si>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</si>
  <si>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</si>
  <si>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</si>
  <si>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</si>
  <si>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</si>
  <si>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</si>
  <si>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</si>
  <si>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</si>
  <si>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</si>
  <si>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</si>
  <si>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</si>
  <si>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</si>
  <si>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</si>
  <si>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</si>
  <si>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10 4 01 00191</t>
  </si>
  <si>
    <t>13 1 02 00827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</si>
  <si>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</si>
  <si>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</si>
  <si>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0113</t>
  </si>
  <si>
    <t>03 1 02 62140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</si>
  <si>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</si>
  <si>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</si>
  <si>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</si>
  <si>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</si>
  <si>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</si>
  <si>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</si>
  <si>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13 5 00 00000</t>
  </si>
  <si>
    <t>13 5 04 00000</t>
  </si>
  <si>
    <t>13 5 04 51200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</si>
  <si>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</si>
  <si>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</si>
  <si>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</si>
  <si>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</si>
  <si>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</si>
  <si>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</si>
  <si>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</si>
  <si>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</si>
  <si>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 xml:space="preserve">Содержание и развитие муниципальных экстренных оперативных служб 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</si>
  <si>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</si>
  <si>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</si>
  <si>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0309</t>
  </si>
  <si>
    <t>08 2 00 00000</t>
  </si>
  <si>
    <t>08 2 01 00000</t>
  </si>
  <si>
    <t>08 2 01 01020</t>
  </si>
  <si>
    <t>08 2 02 00000</t>
  </si>
  <si>
    <t>08 2 02 00730</t>
  </si>
  <si>
    <t>08 3 01 00000</t>
  </si>
  <si>
    <t>08 3 01 00690</t>
  </si>
  <si>
    <t>08 5 00 00000</t>
  </si>
  <si>
    <t>Основное мероприятие «Обеспечение деятельности общественных объединений правоохранительной направленности»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</si>
  <si>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</si>
  <si>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</si>
  <si>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</si>
  <si>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</si>
  <si>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</si>
  <si>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</si>
  <si>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</si>
  <si>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</si>
  <si>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</si>
  <si>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06 4 01 00000</t>
  </si>
  <si>
    <t>06 4 01 60870</t>
  </si>
  <si>
    <t>Муниципальная программа "Экология и окружающая среда "</t>
  </si>
  <si>
    <t>07 1 01 00000</t>
  </si>
  <si>
    <t>0408</t>
  </si>
  <si>
    <t>0409</t>
  </si>
  <si>
    <t>Проведение мероприятий по комплексной борьбе с борщевиком Сосновского</t>
  </si>
  <si>
    <t>Подпрограмма «Развитие мелиорации земель сельскохозяйственного назначения»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</si>
  <si>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</si>
  <si>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</si>
  <si>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</si>
  <si>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</si>
  <si>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</si>
  <si>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</si>
  <si>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</si>
  <si>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</si>
  <si>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03 5 01 00130</t>
  </si>
  <si>
    <t>03 5 01 06080</t>
  </si>
  <si>
    <t>03 2 05 00000</t>
  </si>
  <si>
    <t>03 2 05 06050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</si>
  <si>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</si>
  <si>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02 8 00 00000</t>
  </si>
  <si>
    <t>02 8 01 00000</t>
  </si>
  <si>
    <t>02 8 01 00501</t>
  </si>
  <si>
    <t>02 8 01 00502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</si>
  <si>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</si>
  <si>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</si>
  <si>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</si>
  <si>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</si>
  <si>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</si>
  <si>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</si>
  <si>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</si>
  <si>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</si>
  <si>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</si>
  <si>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</si>
  <si>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</si>
  <si>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</si>
  <si>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</si>
  <si>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</si>
  <si>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</si>
  <si>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12 1 02 00171</t>
  </si>
  <si>
    <t>12 1 02 00172</t>
  </si>
  <si>
    <t>12 1 00 00000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</si>
  <si>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</si>
  <si>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</si>
  <si>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</si>
  <si>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</si>
  <si>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</si>
  <si>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15 2 03 01172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</si>
  <si>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</si>
  <si>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15 2 03 01173</t>
  </si>
  <si>
    <t>Подпрограмма «Развитие малого и среднего предпринимательства»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</si>
  <si>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</si>
  <si>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</si>
  <si>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</si>
  <si>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</si>
  <si>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</si>
  <si>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Основное мероприятие «Повышение степени антитеррористической защищенности социально значимых объектов находящихся в собственностимуниципального образования и мест с массовым пребыванием людей»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</si>
  <si>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</si>
  <si>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</si>
  <si>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</si>
  <si>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Осуществление государственных полномочий Московской области в области земельных отношений</t>
  </si>
  <si>
    <t>12 1 03 60830</t>
  </si>
  <si>
    <t>Основное мероприятие "Создание условий для реализации полномочий органов местного самоуправления"</t>
  </si>
  <si>
    <t>12 1 07 00000</t>
  </si>
  <si>
    <t>12 1 07 00130</t>
  </si>
  <si>
    <t>Взносы на капитальный ремонт общего имущества многоквартирных домов</t>
  </si>
  <si>
    <t>12 1 02 00180</t>
  </si>
  <si>
    <t>Подпрограмма «Обеспечение жильем молодых семей»</t>
  </si>
  <si>
    <t>09 2 01 L4970</t>
  </si>
  <si>
    <t>1003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</si>
  <si>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</si>
  <si>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</si>
  <si>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</si>
  <si>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03 1 02 06041</t>
  </si>
  <si>
    <t>03 1 02 06042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</si>
  <si>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</si>
  <si>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1001</t>
  </si>
  <si>
    <t xml:space="preserve">Муниципальная программа «Социальная защита населения»         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</si>
  <si>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</si>
  <si>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04 1 18 00000</t>
  </si>
  <si>
    <t>Предоставление доплаты за выслугу лет к трудовой пенсии муниципальным служащим за счет средств местного бюджета</t>
  </si>
  <si>
    <t>04 1 18 00840</t>
  </si>
  <si>
    <t>04 1 03 61410</t>
  </si>
  <si>
    <t>Подпрограмма «Развитие и поддержка социально ориентированных некоммерческих организаций (далее - СО НКО)»</t>
  </si>
  <si>
    <t>04 9 00 00000</t>
  </si>
  <si>
    <t>Основное мероприятие «Осуществление финансовой поддержки СО НКО»</t>
  </si>
  <si>
    <t>04 9 01 00000</t>
  </si>
  <si>
    <t>Оказание поддержки социально ориентированным некоммерческим организациям</t>
  </si>
  <si>
    <t>04 9 01 00760</t>
  </si>
  <si>
    <t>Субсидии некоммерческим организациям (за исключением государственных (муниципальных) учреждений)</t>
  </si>
  <si>
    <t>630</t>
  </si>
  <si>
    <t>10 1 02 00190</t>
  </si>
  <si>
    <t>08 1 07 00000</t>
  </si>
  <si>
    <t>08 1 07 06250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</si>
  <si>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</si>
  <si>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</si>
  <si>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16 2 04 01210</t>
  </si>
  <si>
    <t>0600</t>
  </si>
  <si>
    <t>0603</t>
  </si>
  <si>
    <t>0605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</si>
  <si>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</si>
  <si>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</si>
  <si>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>1100</t>
  </si>
  <si>
    <t>Муниципальная программа «Строительство объектов социальной инфраструктуры»</t>
  </si>
  <si>
    <t>Подпрограмма «Строительство (реконструкция) объектов физической культуры и спорта»</t>
  </si>
  <si>
    <t>Федеральный проект «Спорт - норма жизни»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</si>
  <si>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</si>
  <si>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</si>
  <si>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</si>
  <si>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</si>
  <si>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</si>
  <si>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</si>
  <si>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</si>
  <si>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</si>
  <si>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</si>
  <si>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</si>
  <si>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</si>
  <si>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</si>
  <si>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Подпрограмма «Управление муниципальными финансами»</t>
  </si>
  <si>
    <t>12 4 00 00000</t>
  </si>
  <si>
    <t>Основное мероприятие «Управление муниципальным долгом»</t>
  </si>
  <si>
    <t>12 4 06 00000</t>
  </si>
  <si>
    <t xml:space="preserve">Обслуживание муниципального долга </t>
  </si>
  <si>
    <t>12 4 06 00800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</si>
  <si>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</si>
  <si>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</si>
  <si>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</si>
  <si>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</si>
  <si>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</si>
  <si>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</si>
  <si>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</si>
  <si>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</si>
  <si>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</si>
  <si>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</si>
  <si>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</si>
  <si>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</si>
  <si>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</si>
  <si>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</si>
  <si>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</si>
  <si>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</si>
  <si>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</si>
  <si>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</si>
  <si>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</si>
  <si>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</si>
  <si>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02 4 05 00000</t>
  </si>
  <si>
    <t>02 4 05 06111</t>
  </si>
  <si>
    <t>02 4 05 00500</t>
  </si>
  <si>
    <t>03 3 03 00000</t>
  </si>
  <si>
    <t>03 3 03 06061</t>
  </si>
  <si>
    <t>03 3 03 06062</t>
  </si>
  <si>
    <t>03 3 03 06063</t>
  </si>
  <si>
    <t>07 1 03 00000</t>
  </si>
  <si>
    <t>Основное мероприятие «Вовлечение населения в экологические мероприятия»</t>
  </si>
  <si>
    <t>Организация мероприятий по охране окружающей среды в границах городского округа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</si>
  <si>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</si>
  <si>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</si>
  <si>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Подпрограмма «Развитие газификации»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</si>
  <si>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</si>
  <si>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10 6 00 00000</t>
  </si>
  <si>
    <t>10 6 01 00000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</si>
  <si>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</si>
  <si>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</si>
  <si>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</si>
  <si>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</si>
  <si>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</si>
  <si>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</si>
  <si>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Обеспечение первичных мер пожарной безопасности в границах городского округа</t>
  </si>
  <si>
    <t>Основное мероприятие «Повышение степени пожарной безопасности»</t>
  </si>
  <si>
    <t>08 4 00 00000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</si>
  <si>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</si>
  <si>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</si>
  <si>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02 3 00 00000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</si>
  <si>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</si>
  <si>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</si>
  <si>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</si>
  <si>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</si>
  <si>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</si>
  <si>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</si>
  <si>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</si>
  <si>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</si>
  <si>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</si>
  <si>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03 1 02 06044</t>
  </si>
  <si>
    <t>Иные мероприятия, проводимые в связи с коронавирусом</t>
  </si>
  <si>
    <t>99 0 00 0400К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</si>
  <si>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</si>
  <si>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</si>
  <si>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</si>
  <si>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</si>
  <si>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</si>
  <si>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</si>
  <si>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</si>
  <si>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</si>
  <si>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 xml:space="preserve">Муниципальная программа "Образование " </t>
  </si>
  <si>
    <t>09 1 00 00000</t>
  </si>
  <si>
    <t>03 2 01 53031</t>
  </si>
  <si>
    <t>Основное мероприятие "Развитие похоронного дела на территории Московской области"</t>
  </si>
  <si>
    <t>08 1 07 62820</t>
  </si>
  <si>
    <t>Исполнение судебных актов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</si>
  <si>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</si>
  <si>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</si>
  <si>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</si>
  <si>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</si>
  <si>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</si>
  <si>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</si>
  <si>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</si>
  <si>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</si>
  <si>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</si>
  <si>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</si>
  <si>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</si>
  <si>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Основное мероприятие «Проведение обследований состояния окружающей среды»</t>
  </si>
  <si>
    <t>03 2 01 06056</t>
  </si>
  <si>
    <t>Оплата кредиторской задолженности за выполненные работы по рекультивации полигонов в 2018 году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</si>
  <si>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</si>
  <si>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</si>
  <si>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</si>
  <si>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</si>
  <si>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</si>
  <si>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</si>
  <si>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</si>
  <si>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</si>
  <si>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</si>
  <si>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</si>
  <si>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10 3 02 S4080</t>
  </si>
  <si>
    <t>Капитальный ремонт, приобретение, монтаж и ввод в эксплуатацию объектов коммунальной инфраструктуры</t>
  </si>
  <si>
    <t>Строительство и реконструкция объектов коммунальной инфраструктуры</t>
  </si>
  <si>
    <t>06 3 00 00000</t>
  </si>
  <si>
    <t>Подпрограмма "Комплексное развитие сельских территорий"</t>
  </si>
  <si>
    <t>07 5 11 00000</t>
  </si>
  <si>
    <t>07 5 11 01460</t>
  </si>
  <si>
    <t>Основное мероприятие "Организация работ в области обращения с отходами"</t>
  </si>
  <si>
    <t>Ликвидация несанкционированных свалок в границах городского округа</t>
  </si>
  <si>
    <t>07 5 11 01450</t>
  </si>
  <si>
    <t>Организация мероприятий, связанных с рекультивацией полигонов твердых коммунальных отходов</t>
  </si>
  <si>
    <t>03 2 03 S2870</t>
  </si>
  <si>
    <t>04 2 02 S2640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</si>
  <si>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</si>
  <si>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02 6 00 00000</t>
  </si>
  <si>
    <t>02 6 01 00000</t>
  </si>
  <si>
    <t>02 6 01 06260</t>
  </si>
  <si>
    <t>Подпрограмма "Развитие образования в сфере культуры Московской области"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</si>
  <si>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</si>
  <si>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</si>
  <si>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</si>
  <si>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03 3 06 00000</t>
  </si>
  <si>
    <t>03 3 06 00940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</si>
  <si>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</si>
  <si>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</si>
  <si>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</si>
  <si>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</si>
  <si>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</si>
  <si>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Создание центров образования естественно-научной и технологической направленностей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</si>
  <si>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</si>
  <si>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</si>
  <si>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</si>
  <si>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</si>
  <si>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Ремонт дворовых территорий</t>
  </si>
  <si>
    <t>17 1 F2 S2740</t>
  </si>
  <si>
    <t xml:space="preserve">Муниципальная программа «Развитие сельского хозяйства»             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</si>
  <si>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</si>
  <si>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</si>
  <si>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</si>
  <si>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</si>
  <si>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</si>
  <si>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</si>
  <si>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</si>
  <si>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</si>
  <si>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</si>
  <si>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>0406</t>
  </si>
  <si>
    <t>Водное хозяйство</t>
  </si>
  <si>
    <t>Муниципальная программа "Экология и окружающая среда"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</si>
  <si>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</si>
  <si>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</si>
  <si>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</si>
  <si>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07 2 00 00000</t>
  </si>
  <si>
    <t>07 2 01 00000</t>
  </si>
  <si>
    <t>07 2 01 01440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</si>
  <si>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</si>
  <si>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</si>
  <si>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</si>
  <si>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12 3 00 00000</t>
  </si>
  <si>
    <t>12 3 01 00000</t>
  </si>
  <si>
    <t>12 3 01 00830</t>
  </si>
  <si>
    <t xml:space="preserve">Муниципальная программа «Культура»         </t>
  </si>
  <si>
    <t>СРЕДСТВА МАССОВОЙ ИНФОРМАЦИИ</t>
  </si>
  <si>
    <t>Другие вопросы в области средств массовой информации</t>
  </si>
  <si>
    <t xml:space="preserve">Муниципальная программа «Управление имуществом и муниципальными финансами»  </t>
  </si>
  <si>
    <t>1200</t>
  </si>
  <si>
    <t>1204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</si>
  <si>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</si>
  <si>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</si>
  <si>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15 1 03 00000</t>
  </si>
  <si>
    <t>15 1 03 S0860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</si>
  <si>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</si>
  <si>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</si>
  <si>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</si>
  <si>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 xml:space="preserve">Основное мероприятие  «Мониторинг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округов» 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</si>
  <si>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</si>
  <si>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10 3 05 00000</t>
  </si>
  <si>
    <t>10 3 05 00192</t>
  </si>
  <si>
    <t xml:space="preserve">Основное мероприятие "Создание условий для массового отдыха жителей городского округа в парках культуры и отдыха"
</t>
  </si>
  <si>
    <t>Подпрограмма "Снижение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услуг, а также услуг почтовой связи"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</si>
  <si>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</si>
  <si>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</si>
  <si>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</si>
  <si>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</si>
  <si>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</si>
  <si>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</si>
  <si>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03 2 03 72870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</si>
  <si>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 за счет средств местного бюджета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</si>
  <si>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 и государственной общедоступной библиотеки Московской области)</t>
  </si>
  <si>
    <t>Основное мероприятие «Модернизация школьных систем образования в рамках государственной программы Российской Федерации «Развитие образования»</t>
  </si>
  <si>
    <t>Проведение работ по капитальному ремонту зданий региональных (муниципальных) общеобразовательных организаций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</si>
  <si>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</si>
  <si>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Оснащение отремонтированных зданий общеобразовательных организаций средствами обучения и воспитания</t>
  </si>
  <si>
    <t>03 2 08 00000</t>
  </si>
  <si>
    <t>03 2 08 S3770</t>
  </si>
  <si>
    <t>03 2 08 73770</t>
  </si>
  <si>
    <t>03 2 08 S3780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</si>
  <si>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</si>
  <si>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03 2 01 62010</t>
  </si>
  <si>
    <t>17 2 01 01480</t>
  </si>
  <si>
    <t>0407</t>
  </si>
  <si>
    <t>07 4 00 00000</t>
  </si>
  <si>
    <t>07 4 01 00000</t>
  </si>
  <si>
    <t>Лесное хозяйство</t>
  </si>
  <si>
    <t>Основное мероприятие «Осуществление отдельных полномочий в области лесных отношений»</t>
  </si>
  <si>
    <t>09 2 01 74970</t>
  </si>
  <si>
    <t>Реализация мероприятий по обеспечению жильем молодых семей за счет средств местного бюджета</t>
  </si>
  <si>
    <t>09 7 00 00000</t>
  </si>
  <si>
    <t>09 7 01 00000</t>
  </si>
  <si>
    <t>09 7 01 S0190</t>
  </si>
  <si>
    <t>Подпрограмма «Улучшение жилищных условий отдельных категорий многодетных семей»</t>
  </si>
  <si>
    <t>Основное мероприятие «Предоставление многодетным семьям жилищных субсидий на приобретение жилого помещения или строительство индивидуального жилого дома»</t>
  </si>
  <si>
    <t>Реализация мероприятий по улучшению жилищных условий многодетных семей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</si>
  <si>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</si>
  <si>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03 3 03 06064</t>
  </si>
  <si>
    <t>Организация и проведение экологических мероприятий</t>
  </si>
  <si>
    <t>07 1 03 01430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</si>
  <si>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городских округов (актуализированных схем водооснабжения городских округов)</t>
  </si>
  <si>
    <t>10 3 05 00193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</si>
  <si>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</si>
  <si>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17 1 F2 54240</t>
  </si>
  <si>
    <t>17 1 F2 54249</t>
  </si>
  <si>
    <t>17 1 F2 55551</t>
  </si>
  <si>
    <t>04 5 00 00000</t>
  </si>
  <si>
    <t>04 5 01 00000</t>
  </si>
  <si>
    <t>04 5 01 60680</t>
  </si>
  <si>
    <t>08 2 01 00340</t>
  </si>
  <si>
    <t>Участие в предупреждении и ликвидации последствий чрезвычайных ситуаций в границах городского округа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</si>
  <si>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</si>
  <si>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</si>
  <si>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</si>
  <si>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</si>
  <si>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</si>
  <si>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</si>
  <si>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13 1 01 00823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</si>
  <si>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</si>
  <si>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02 3 01 L5198</t>
  </si>
  <si>
    <t>08 5 02 00000</t>
  </si>
  <si>
    <t>08 5 02 00670</t>
  </si>
  <si>
    <t>Основное мероприятие "Обеспечение готовности защитных сооружений и других объектов гражданской обороны на территории муниципальных образований Московской области"</t>
  </si>
  <si>
    <t>Организация и осуществление мероприятий по территориальной обороне и гражданской обороне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</si>
  <si>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</si>
  <si>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</si>
  <si>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07 4 01 62050</t>
  </si>
  <si>
    <t>17 2 01 06242</t>
  </si>
  <si>
    <t>Расходы на обеспечение деятельности (оказание услуг) муниципальных учреждений в сфере благоустройства (МБУ/МАУ)</t>
  </si>
  <si>
    <t>17 1 01 74249</t>
  </si>
  <si>
    <t xml:space="preserve"> Благоустройство общественных территорий в малых городах и исторических поселениях–победителях Всероссийского конкурса лучших проектов создания комфортной городской среды за счет средств местного бюджета
</t>
  </si>
  <si>
    <t>17 1 01 S1580</t>
  </si>
  <si>
    <t>17 1 01 S2630</t>
  </si>
  <si>
    <t>Благоустройство общественных территорий в малых городах и исторических поселениях – победителях Всероссийского конкурса лучших проектов создания комфортной городской среды</t>
  </si>
  <si>
    <t>Реализация программ формирования современной городской среды в части благоустройства общественных территорий</t>
  </si>
  <si>
    <t>Организация наружного освещения</t>
  </si>
  <si>
    <t>Обустройство и установка детских, игровых площадок на территории муниципальных образований Московской области</t>
  </si>
  <si>
    <t>Устройство систем наружного освещения в рамках реализации проекта "Светлый город"</t>
  </si>
  <si>
    <t>Мероприятия по разработке проектно-сметной документации на проведение капитального ремонта зданий муниципальных общеобразовательных организаций в Московской области</t>
  </si>
  <si>
    <t>03 2 08 S3800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</si>
  <si>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</si>
  <si>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10 1 02 70330</t>
  </si>
  <si>
    <t>Капитальный ремонт, приобретение, монтаж и ввод в эксплуатацию объектов водоснабжения за счет средств местного бюджета</t>
  </si>
  <si>
    <t>Капитальный ремонт канализационных коллекторов и канализационных насосных станций за счет средств местного бюджета</t>
  </si>
  <si>
    <t>10 2 02 70310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</si>
  <si>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</si>
  <si>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10 2 02 00000</t>
  </si>
  <si>
    <t>Основное мероприятие «Обеспечение комфортной среды проживания на территории муниципального образования»</t>
  </si>
  <si>
    <t>17 2 01 00620</t>
  </si>
  <si>
    <t>Организация благоустройства территории городского округа</t>
  </si>
  <si>
    <t>15 2 E4 S2930</t>
  </si>
  <si>
    <t>Установка, монтаж и настройка ip-камер, приобретенных в рамках предоставленной субсидии на государствен-ную поддержку образовательных организаций в целях оснащения (обновления) их компьютерным, мультимедий-ным,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</si>
  <si>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17 1 01 01330</t>
  </si>
  <si>
    <t>17 1 01 71350</t>
  </si>
  <si>
    <t>Замена и модернизация детских игровых площадок</t>
  </si>
  <si>
    <t>Комплексное благоустройство территорий (создание новых элементов)</t>
  </si>
  <si>
    <t>17 1 01 71580</t>
  </si>
  <si>
    <t>10 4 02 00000</t>
  </si>
  <si>
    <t>10 4 02 01500</t>
  </si>
  <si>
    <t>Основное мероприятие "Организация учета энергоресурсов в жилищном фонде Московской области"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</si>
  <si>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</si>
  <si>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Подпрограмма "Создание условий для жилищного строительства""</t>
  </si>
  <si>
    <t>Основное мероприятие «Оказание государственной поддержки молодым семьям в виде социальных выплат на приобретение жилого помещения или  создание объекта индивидуального жилищного строительства»</t>
  </si>
  <si>
    <t>Основное мероприятие «Строительство  газопроводов в населенных пунктах»</t>
  </si>
  <si>
    <t>Обустройство и установка детских, игровых площадок на территории муниципальных образований Московской области за счет средств местного бюджета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</si>
  <si>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</si>
  <si>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</si>
  <si>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</si>
  <si>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900306</t>
  </si>
  <si>
    <t xml:space="preserve">Ямочный ремонт асфальтового покрытия дворовых территорий </t>
  </si>
  <si>
    <t>17 1 01 S2890</t>
  </si>
  <si>
    <t>Основное мероприятие "Организация строительства (реконструкции) объектов физической культуры и спорта"</t>
  </si>
  <si>
    <t>Проектирование и строительство физкультурно-оздоровительных комплексов за счет средств местного бюджета</t>
  </si>
  <si>
    <t>18 5 01 00000</t>
  </si>
  <si>
    <t>18 5 01 74130</t>
  </si>
  <si>
    <t>Оплата исполнительных листов, судебных издержек</t>
  </si>
  <si>
    <t>99 0 00 00080</t>
  </si>
  <si>
    <t>Подпрограмма «Развитие лесного хозяйства»</t>
  </si>
  <si>
    <t>Основное мероприятие "Обеспечение функций муниципальных организаций дополнительного образования сферы культуры"</t>
  </si>
  <si>
    <t>Создание условий для массового отдыха жителей городского округа в парках культуры и отдыха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</si>
  <si>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транс-портированию, обработке и утилизации таких отходов</t>
  </si>
  <si>
    <t>Сбор, удаление отходов и очистка сточных вод</t>
  </si>
  <si>
    <t>0602</t>
  </si>
  <si>
    <t>Строительство и реконструкция объектов очистки сточных вод за счет средств местного бюджета</t>
  </si>
  <si>
    <t>10 2 01 74020</t>
  </si>
  <si>
    <t>Реализация мероприятий по модернизации школьных систем образования</t>
  </si>
  <si>
    <t>03 2 08 L7500</t>
  </si>
  <si>
    <t>Лимиты 2022</t>
  </si>
  <si>
    <t>тыс. руб.</t>
  </si>
  <si>
    <t xml:space="preserve"> Приложение №1  к постановлению администрации городского округа Кашира от 05.04.2022 №952-па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</si>
</sst>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6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name val="Times New Roman Cyr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7" fillId="0" borderId="21"/>
    <xf numFmtId="0" fontId="18" fillId="0" borderId="21" applyFill="0" applyProtection="0"/>
  </cellStyleXfs>
  <cellXfs count="30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3" fillId="0" borderId="5" xfId="4" applyNumberFormat="1" applyFont="1" applyFill="1" applyBorder="1" applyAlignment="1">
      <alignment horizontal="center" vertical="center"/>
    </xf>
    <xf numFmtId="0" fontId="13" fillId="0" borderId="5" xfId="4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49" fontId="12" fillId="0" borderId="5" xfId="3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49" fontId="12" fillId="0" borderId="5" xfId="2" applyNumberFormat="1" applyFont="1" applyFill="1" applyBorder="1" applyAlignment="1">
      <alignment horizontal="center" vertical="center"/>
    </xf>
    <xf numFmtId="0" fontId="13" fillId="0" borderId="5" xfId="6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9" fillId="0" borderId="5" xfId="0" quotePrefix="1" applyFont="1" applyFill="1" applyBorder="1" applyAlignment="1">
      <alignment horizontal="center" vertical="center"/>
    </xf>
    <xf numFmtId="0" fontId="14" fillId="0" borderId="5" xfId="0" quotePrefix="1" applyFont="1" applyFill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/>
    </xf>
    <xf numFmtId="0" fontId="13" fillId="0" borderId="5" xfId="3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49" fontId="16" fillId="0" borderId="5" xfId="5" applyNumberFormat="1" applyFont="1" applyFill="1" applyBorder="1" applyAlignment="1">
      <alignment horizontal="center" vertical="center"/>
    </xf>
    <xf numFmtId="0" fontId="13" fillId="0" borderId="5" xfId="5" applyNumberFormat="1" applyFont="1" applyFill="1" applyBorder="1" applyAlignment="1">
      <alignment horizontal="center" vertical="center"/>
    </xf>
    <xf numFmtId="49" fontId="16" fillId="0" borderId="5" xfId="6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5" fillId="0" borderId="21" xfId="0" applyNumberFormat="1" applyFont="1" applyFill="1" applyBorder="1" applyAlignment="1">
      <alignment horizontal="right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5" xfId="0" quotePrefix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49" fontId="13" fillId="0" borderId="5" xfId="2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/>
    <xf numFmtId="0" fontId="13" fillId="0" borderId="5" xfId="2" applyNumberFormat="1" applyFont="1" applyFill="1" applyBorder="1" applyAlignment="1">
      <alignment horizontal="center" vertical="center" wrapText="1"/>
    </xf>
    <xf numFmtId="0" fontId="13" fillId="0" borderId="5" xfId="7" applyNumberFormat="1" applyFont="1" applyFill="1" applyBorder="1" applyAlignment="1">
      <alignment horizontal="center" vertical="center" wrapText="1"/>
    </xf>
    <xf numFmtId="0" fontId="13" fillId="0" borderId="5" xfId="6" applyNumberFormat="1" applyFont="1" applyFill="1" applyBorder="1" applyAlignment="1">
      <alignment horizontal="center" vertical="center" wrapText="1"/>
    </xf>
    <xf numFmtId="0" fontId="13" fillId="0" borderId="5" xfId="5" applyNumberFormat="1" applyFont="1" applyFill="1" applyBorder="1" applyAlignment="1">
      <alignment horizontal="center" vertical="center" wrapText="1"/>
    </xf>
    <xf numFmtId="0" fontId="13" fillId="0" borderId="5" xfId="4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5" xfId="3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wrapText="1"/>
      <protection locked="0" hidden="1"/>
    </xf>
    <xf numFmtId="0" fontId="12" fillId="0" borderId="5" xfId="2" applyNumberFormat="1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3" fillId="0" borderId="5" xfId="0" applyFont="1" applyFill="1" applyBorder="1"/>
    <xf numFmtId="164" fontId="13" fillId="0" borderId="5" xfId="0" applyNumberFormat="1" applyFont="1" applyFill="1" applyBorder="1" applyAlignment="1">
      <alignment horizontal="center" vertical="center" wrapText="1"/>
    </xf>
    <xf numFmtId="0" fontId="15" fillId="0" borderId="5" xfId="6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5" xfId="0" applyFont="1" applyFill="1" applyBorder="1" applyAlignment="1">
      <alignment horizontal="center" vertical="center"/>
    </xf>
    <xf numFmtId="49" fontId="13" fillId="0" borderId="5" xfId="7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wrapText="1"/>
      <protection locked="0" hidden="1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 wrapText="1"/>
    </xf>
    <xf numFmtId="0" fontId="12" fillId="0" borderId="5" xfId="5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vertical="center" wrapText="1"/>
    </xf>
    <xf numFmtId="0" fontId="12" fillId="0" borderId="24" xfId="3" applyNumberFormat="1" applyFont="1" applyFill="1" applyBorder="1" applyAlignment="1">
      <alignment vertical="center" wrapText="1"/>
    </xf>
    <xf numFmtId="0" fontId="12" fillId="0" borderId="24" xfId="2" applyNumberFormat="1" applyFont="1" applyFill="1" applyBorder="1" applyAlignment="1">
      <alignment horizontal="left" vertical="top" wrapText="1"/>
    </xf>
    <xf numFmtId="49" fontId="12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12" fillId="0" borderId="24" xfId="0" applyNumberFormat="1" applyFont="1" applyFill="1" applyBorder="1" applyAlignment="1" applyProtection="1">
      <alignment horizontal="left" vertical="top" wrapText="1"/>
      <protection locked="0" hidden="1"/>
    </xf>
    <xf numFmtId="49" fontId="13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24" xfId="0" applyNumberFormat="1" applyFont="1" applyFill="1" applyBorder="1" applyAlignment="1">
      <alignment vertical="top" wrapText="1"/>
    </xf>
    <xf numFmtId="0" fontId="16" fillId="0" borderId="24" xfId="6" applyNumberFormat="1" applyFont="1" applyFill="1" applyBorder="1" applyAlignment="1">
      <alignment vertical="top" wrapText="1"/>
    </xf>
    <xf numFmtId="49" fontId="12" fillId="0" borderId="24" xfId="0" applyNumberFormat="1" applyFont="1" applyFill="1" applyBorder="1" applyAlignment="1" applyProtection="1">
      <alignment vertical="top" wrapText="1"/>
      <protection locked="0" hidden="1"/>
    </xf>
    <xf numFmtId="0" fontId="12" fillId="0" borderId="24" xfId="0" applyFont="1" applyFill="1" applyBorder="1" applyAlignment="1" applyProtection="1">
      <alignment vertical="top" wrapText="1"/>
      <protection locked="0" hidden="1"/>
    </xf>
    <xf numFmtId="0" fontId="13" fillId="0" borderId="24" xfId="0" applyFont="1" applyFill="1" applyBorder="1" applyAlignment="1" applyProtection="1">
      <alignment vertical="top" wrapText="1"/>
      <protection locked="0" hidden="1"/>
    </xf>
    <xf numFmtId="0" fontId="13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2" fillId="0" borderId="24" xfId="0" applyFont="1" applyFill="1" applyBorder="1" applyAlignment="1" applyProtection="1">
      <alignment horizontal="left" vertical="top" wrapText="1"/>
      <protection locked="0" hidden="1"/>
    </xf>
    <xf numFmtId="49" fontId="13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4" xfId="0" applyNumberFormat="1" applyFont="1" applyFill="1" applyBorder="1" applyAlignment="1" applyProtection="1">
      <alignment horizontal="left" vertical="top" wrapText="1"/>
      <protection locked="0" hidden="1"/>
    </xf>
    <xf numFmtId="49" fontId="12" fillId="0" borderId="24" xfId="0" applyNumberFormat="1" applyFont="1" applyFill="1" applyBorder="1" applyAlignment="1" applyProtection="1">
      <alignment wrapText="1"/>
      <protection locked="0" hidden="1"/>
    </xf>
    <xf numFmtId="0" fontId="12" fillId="0" borderId="24" xfId="0" applyFont="1" applyFill="1" applyBorder="1" applyAlignment="1" applyProtection="1">
      <alignment wrapText="1"/>
      <protection locked="0" hidden="1"/>
    </xf>
    <xf numFmtId="0" fontId="13" fillId="0" borderId="24" xfId="0" applyFont="1" applyFill="1" applyBorder="1" applyAlignment="1" applyProtection="1">
      <alignment wrapText="1"/>
      <protection locked="0" hidden="1"/>
    </xf>
    <xf numFmtId="0" fontId="12" fillId="0" borderId="24" xfId="0" applyFont="1" applyFill="1" applyBorder="1" applyAlignment="1" applyProtection="1">
      <alignment horizontal="left" vertical="center" wrapText="1"/>
      <protection locked="0" hidden="1"/>
    </xf>
    <xf numFmtId="0" fontId="12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NumberFormat="1" applyFont="1" applyFill="1" applyBorder="1" applyAlignment="1" applyProtection="1">
      <alignment vertical="top" wrapText="1"/>
      <protection locked="0" hidden="1"/>
    </xf>
    <xf numFmtId="0" fontId="16" fillId="0" borderId="24" xfId="0" applyNumberFormat="1" applyFont="1" applyFill="1" applyBorder="1" applyAlignment="1">
      <alignment vertical="top" wrapText="1"/>
    </xf>
    <xf numFmtId="49" fontId="20" fillId="0" borderId="24" xfId="0" applyNumberFormat="1" applyFont="1" applyFill="1" applyBorder="1" applyAlignment="1" applyProtection="1">
      <alignment wrapText="1"/>
      <protection locked="0" hidden="1"/>
    </xf>
    <xf numFmtId="0" fontId="21" fillId="0" borderId="24" xfId="0" applyNumberFormat="1" applyFont="1" applyFill="1" applyBorder="1" applyAlignment="1" applyProtection="1">
      <alignment wrapText="1"/>
      <protection locked="0" hidden="1"/>
    </xf>
    <xf numFmtId="0" fontId="12" fillId="0" borderId="24" xfId="0" applyFont="1" applyFill="1" applyBorder="1" applyAlignment="1">
      <alignment horizontal="left"/>
    </xf>
    <xf numFmtId="0" fontId="12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6" fillId="0" borderId="24" xfId="7" applyNumberFormat="1" applyFont="1" applyFill="1" applyBorder="1" applyAlignment="1">
      <alignment vertical="top" wrapText="1"/>
    </xf>
    <xf numFmtId="49" fontId="13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Font="1" applyFill="1" applyBorder="1" applyAlignment="1" applyProtection="1">
      <alignment horizontal="left" vertical="center" wrapText="1"/>
      <protection locked="0" hidden="1"/>
    </xf>
    <xf numFmtId="0" fontId="13" fillId="0" borderId="24" xfId="0" applyFont="1" applyFill="1" applyBorder="1" applyAlignment="1" applyProtection="1">
      <alignment horizontal="left" vertical="top" wrapText="1"/>
      <protection locked="0" hidden="1"/>
    </xf>
    <xf numFmtId="0" fontId="12" fillId="0" borderId="24" xfId="2" applyNumberFormat="1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vertical="center" wrapText="1"/>
    </xf>
    <xf numFmtId="0" fontId="20" fillId="0" borderId="24" xfId="0" applyNumberFormat="1" applyFont="1" applyFill="1" applyBorder="1" applyAlignment="1" applyProtection="1">
      <alignment wrapText="1"/>
      <protection locked="0" hidden="1"/>
    </xf>
    <xf numFmtId="0" fontId="21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NumberFormat="1" applyFont="1" applyFill="1" applyBorder="1" applyAlignment="1" applyProtection="1">
      <alignment wrapText="1"/>
      <protection locked="0" hidden="1"/>
    </xf>
    <xf numFmtId="0" fontId="13" fillId="0" borderId="24" xfId="0" applyFont="1" applyFill="1" applyBorder="1" applyAlignment="1">
      <alignment wrapText="1"/>
    </xf>
    <xf numFmtId="0" fontId="12" fillId="0" borderId="24" xfId="3" applyNumberFormat="1" applyFont="1" applyFill="1" applyBorder="1" applyAlignment="1">
      <alignment horizontal="left" vertical="top" wrapText="1"/>
    </xf>
    <xf numFmtId="0" fontId="12" fillId="0" borderId="24" xfId="0" applyFont="1" applyFill="1" applyBorder="1"/>
    <xf numFmtId="0" fontId="13" fillId="0" borderId="24" xfId="5" applyNumberFormat="1" applyFont="1" applyFill="1" applyBorder="1" applyAlignment="1">
      <alignment vertical="top" wrapText="1"/>
    </xf>
    <xf numFmtId="0" fontId="12" fillId="0" borderId="24" xfId="2" applyNumberFormat="1" applyFont="1" applyFill="1" applyBorder="1" applyAlignment="1">
      <alignment vertical="center" wrapText="1"/>
    </xf>
    <xf numFmtId="0" fontId="12" fillId="0" borderId="24" xfId="6" applyNumberFormat="1" applyFont="1" applyFill="1" applyBorder="1" applyAlignment="1">
      <alignment vertical="center" wrapText="1"/>
    </xf>
    <xf numFmtId="0" fontId="12" fillId="0" borderId="24" xfId="5" applyNumberFormat="1" applyFont="1" applyFill="1" applyBorder="1" applyAlignment="1">
      <alignment vertical="top" wrapText="1"/>
    </xf>
    <xf numFmtId="0" fontId="16" fillId="0" borderId="24" xfId="4" applyNumberFormat="1" applyFont="1" applyFill="1" applyBorder="1" applyAlignment="1">
      <alignment vertical="top" wrapText="1"/>
    </xf>
    <xf numFmtId="0" fontId="13" fillId="0" borderId="24" xfId="0" applyNumberFormat="1" applyFont="1" applyFill="1" applyBorder="1" applyAlignment="1" applyProtection="1">
      <alignment vertical="top" wrapText="1"/>
    </xf>
    <xf numFmtId="0" fontId="12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2" fillId="0" borderId="24" xfId="7" applyNumberFormat="1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top" wrapText="1"/>
    </xf>
    <xf numFmtId="0" fontId="13" fillId="0" borderId="24" xfId="0" applyNumberFormat="1" applyFont="1" applyFill="1" applyBorder="1" applyAlignment="1">
      <alignment vertical="center" wrapText="1"/>
    </xf>
    <xf numFmtId="49" fontId="2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164" fontId="19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center"/>
    </xf>
    <xf numFmtId="0" fontId="12" fillId="0" borderId="5" xfId="0" applyNumberFormat="1" applyFont="1" applyFill="1" applyBorder="1" applyAlignment="1">
      <alignment horizontal="center" wrapText="1"/>
    </xf>
    <xf numFmtId="0" fontId="12" fillId="0" borderId="24" xfId="0" applyFont="1" applyFill="1" applyBorder="1" applyAlignment="1">
      <alignment horizontal="center"/>
    </xf>
    <xf numFmtId="0" fontId="0" fillId="0" borderId="0" xfId="0" applyFill="1"/>
    <xf numFmtId="0" fontId="10" fillId="0" borderId="21" xfId="0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horizontal="center"/>
    </xf>
    <xf numFmtId="0" fontId="12" fillId="0" borderId="24" xfId="0" applyFont="1" applyFill="1" applyBorder="1" applyAlignment="1">
      <alignment vertical="center" wrapText="1"/>
    </xf>
    <xf numFmtId="0" fontId="23" fillId="0" borderId="24" xfId="0" applyNumberFormat="1" applyFont="1" applyFill="1" applyBorder="1" applyAlignment="1">
      <alignment vertical="top" wrapText="1"/>
    </xf>
    <xf numFmtId="0" fontId="24" fillId="0" borderId="24" xfId="0" applyNumberFormat="1" applyFont="1" applyFill="1" applyBorder="1" applyAlignment="1">
      <alignment vertical="top" wrapText="1"/>
    </xf>
    <xf numFmtId="0" fontId="15" fillId="0" borderId="24" xfId="0" applyFont="1" applyFill="1" applyBorder="1" applyAlignment="1">
      <alignment vertical="top" wrapText="1"/>
    </xf>
    <xf numFmtId="49" fontId="22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6" fillId="0" borderId="5" xfId="0" applyFont="1" applyFill="1" applyBorder="1" applyAlignment="1">
      <alignment horizontal="center" vertical="center"/>
    </xf>
    <xf numFmtId="0" fontId="22" fillId="0" borderId="24" xfId="2" applyNumberFormat="1" applyFont="1" applyFill="1" applyBorder="1" applyAlignment="1">
      <alignment vertical="center" wrapText="1"/>
    </xf>
    <xf numFmtId="49" fontId="22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22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4" xfId="0" applyFont="1" applyFill="1" applyBorder="1" applyAlignment="1">
      <alignment vertical="center" wrapText="1"/>
    </xf>
    <xf numFmtId="49" fontId="22" fillId="0" borderId="24" xfId="0" applyNumberFormat="1" applyFont="1" applyFill="1" applyBorder="1" applyAlignment="1" applyProtection="1">
      <alignment vertical="top" wrapText="1"/>
      <protection locked="0" hidden="1"/>
    </xf>
    <xf numFmtId="49" fontId="10" fillId="0" borderId="24" xfId="0" applyNumberFormat="1" applyFont="1" applyFill="1" applyBorder="1" applyAlignment="1" applyProtection="1">
      <alignment vertical="top" wrapText="1"/>
      <protection locked="0" hidden="1"/>
    </xf>
    <xf numFmtId="0" fontId="10" fillId="0" borderId="24" xfId="0" applyFont="1" applyFill="1" applyBorder="1" applyAlignment="1" applyProtection="1">
      <alignment vertical="top" wrapText="1"/>
      <protection locked="0" hidden="1"/>
    </xf>
    <xf numFmtId="0" fontId="12" fillId="0" borderId="5" xfId="6" applyNumberFormat="1" applyFont="1" applyFill="1" applyBorder="1" applyAlignment="1">
      <alignment horizontal="center" vertical="center" wrapText="1"/>
    </xf>
    <xf numFmtId="0" fontId="22" fillId="0" borderId="24" xfId="6" applyNumberFormat="1" applyFont="1" applyFill="1" applyBorder="1" applyAlignment="1">
      <alignment vertical="center" wrapText="1"/>
    </xf>
    <xf numFmtId="0" fontId="22" fillId="0" borderId="24" xfId="3" applyNumberFormat="1" applyFont="1" applyFill="1" applyBorder="1" applyAlignment="1">
      <alignment horizontal="left" vertical="top" wrapText="1"/>
    </xf>
    <xf numFmtId="0" fontId="23" fillId="0" borderId="24" xfId="7" applyNumberFormat="1" applyFont="1" applyFill="1" applyBorder="1" applyAlignment="1">
      <alignment vertical="top" wrapText="1"/>
    </xf>
    <xf numFmtId="0" fontId="23" fillId="0" borderId="24" xfId="6" applyNumberFormat="1" applyFont="1" applyFill="1" applyBorder="1" applyAlignment="1">
      <alignment vertical="top" wrapText="1"/>
    </xf>
    <xf numFmtId="0" fontId="22" fillId="0" borderId="24" xfId="0" applyFont="1" applyFill="1" applyBorder="1"/>
    <xf numFmtId="0" fontId="22" fillId="0" borderId="24" xfId="0" applyFont="1" applyFill="1" applyBorder="1" applyAlignment="1" applyProtection="1">
      <alignment vertical="top" wrapText="1"/>
      <protection locked="0" hidden="1"/>
    </xf>
    <xf numFmtId="0" fontId="16" fillId="0" borderId="24" xfId="0" applyFont="1" applyFill="1" applyBorder="1" applyAlignment="1">
      <alignment vertical="top" wrapText="1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 vertical="center"/>
    </xf>
    <xf numFmtId="164" fontId="12" fillId="0" borderId="26" xfId="0" applyNumberFormat="1" applyFont="1" applyFill="1" applyBorder="1" applyAlignment="1">
      <alignment horizontal="center"/>
    </xf>
    <xf numFmtId="0" fontId="13" fillId="0" borderId="21" xfId="0" applyFont="1" applyFill="1" applyBorder="1" applyAlignment="1"/>
    <xf numFmtId="0" fontId="13" fillId="0" borderId="21" xfId="0" applyFont="1" applyFill="1" applyBorder="1" applyAlignment="1">
      <alignment horizontal="center" vertical="center"/>
    </xf>
    <xf numFmtId="0" fontId="13" fillId="0" borderId="21" xfId="0" applyFont="1" applyFill="1" applyBorder="1"/>
    <xf numFmtId="0" fontId="13" fillId="0" borderId="21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 vertical="center"/>
    </xf>
    <xf numFmtId="0" fontId="8" fillId="0" borderId="5" xfId="0" applyFont="1" applyFill="1" applyBorder="1"/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/>
    </xf>
    <xf numFmtId="0" fontId="8" fillId="0" borderId="0" xfId="0" applyFont="1" applyFill="1"/>
    <xf numFmtId="0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27" xfId="0" applyFont="1" applyFill="1" applyBorder="1" applyAlignment="1">
      <alignment wrapText="1"/>
    </xf>
    <xf numFmtId="0" fontId="13" fillId="0" borderId="24" xfId="0" applyFont="1" applyFill="1" applyBorder="1" applyAlignment="1" applyProtection="1">
      <alignment horizontal="left" wrapText="1"/>
      <protection locked="0" hidden="1"/>
    </xf>
    <xf numFmtId="0" fontId="2" fillId="0" borderId="0" xfId="0" applyFont="1" applyFill="1"/>
    <xf numFmtId="164" fontId="25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13" fillId="0" borderId="2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3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C4E9"/>
      <color rgb="FFE1D8F0"/>
      <color rgb="FFFFF176"/>
      <color rgb="FFFFFFCC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09375" defaultRowHeight="13.2" x14ac:dyDescent="0.25"/>
  <cols>
    <col min="1" max="13" width="0.5546875" style="30" customWidth="1" collapsed="1"/>
    <col min="14" max="15" width="35.5546875" style="30" customWidth="1" collapsed="1"/>
    <col min="16" max="17" width="5.5546875" style="30" customWidth="1" collapsed="1"/>
    <col min="18" max="18" width="10.5546875" style="30" customWidth="1" collapsed="1"/>
    <col min="19" max="19" width="4.5546875" style="30" customWidth="1" collapsed="1"/>
    <col min="20" max="20" width="9.88671875" style="30" customWidth="1" collapsed="1"/>
    <col min="21" max="21" width="10" style="30" customWidth="1" collapsed="1"/>
    <col min="22" max="22" width="10.109375" style="30" customWidth="1" collapsed="1"/>
    <col min="23" max="23" width="9.88671875" style="30" customWidth="1" collapsed="1"/>
    <col min="24" max="24" width="14.44140625" style="30" customWidth="1" collapsed="1"/>
    <col min="25" max="25" width="12.5546875" style="30" customWidth="1" collapsed="1"/>
    <col min="26" max="26" width="2.44140625" style="30" customWidth="1" collapsed="1"/>
    <col min="27" max="27" width="14.44140625" style="30" customWidth="1" collapsed="1"/>
    <col min="28" max="28" width="0.5546875" style="30" customWidth="1" collapsed="1"/>
    <col min="29" max="974" width="8.5546875" style="30" customWidth="1" collapsed="1"/>
    <col min="975" max="16384" width="9.109375" style="30" collapsed="1"/>
  </cols>
  <sheetData>
    <row r="1" spans="1:27" ht="13.8" x14ac:dyDescent="0.25">
      <c r="A1" s="1"/>
      <c r="B1" s="273" t="s">
        <v>0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</row>
    <row r="2" spans="1:27" hidden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3"/>
      <c r="B3" s="274" t="s">
        <v>1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</row>
    <row r="4" spans="1:27" ht="9" customHeight="1" x14ac:dyDescent="0.25">
      <c r="A4" s="2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3"/>
      <c r="B5" s="274" t="s">
        <v>2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</row>
    <row r="6" spans="1:27" ht="18.75" customHeight="1" thickBot="1" x14ac:dyDescent="0.3">
      <c r="A6" s="2"/>
      <c r="B6" s="277" t="s">
        <v>44</v>
      </c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 x14ac:dyDescent="0.3">
      <c r="A7" s="23"/>
      <c r="B7" s="275" t="s">
        <v>3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276" t="s">
        <v>9</v>
      </c>
      <c r="Z7" s="276"/>
      <c r="AA7" s="35" t="s">
        <v>10</v>
      </c>
    </row>
    <row r="8" spans="1:27" ht="13.8" thickBot="1" x14ac:dyDescent="0.3">
      <c r="A8" s="4"/>
      <c r="B8" s="261" t="s">
        <v>11</v>
      </c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262" t="s">
        <v>11</v>
      </c>
      <c r="Z8" s="262"/>
      <c r="AA8" s="37" t="s">
        <v>11</v>
      </c>
    </row>
    <row r="9" spans="1:27" x14ac:dyDescent="0.25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 x14ac:dyDescent="0.25">
      <c r="A10" s="6"/>
      <c r="B10" s="263" t="s">
        <v>12</v>
      </c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264" t="s">
        <v>15</v>
      </c>
      <c r="Z10" s="264"/>
      <c r="AA10" s="41" t="s">
        <v>16</v>
      </c>
    </row>
    <row r="11" spans="1:27" ht="14.25" customHeight="1" x14ac:dyDescent="0.25">
      <c r="A11" s="6"/>
      <c r="B11" s="18"/>
      <c r="C11" s="265" t="s">
        <v>17</v>
      </c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266" t="s">
        <v>15</v>
      </c>
      <c r="Z11" s="266"/>
      <c r="AA11" s="43" t="s">
        <v>16</v>
      </c>
    </row>
    <row r="12" spans="1:27" ht="14.25" customHeight="1" x14ac:dyDescent="0.25">
      <c r="A12" s="6"/>
      <c r="B12" s="18"/>
      <c r="C12" s="44"/>
      <c r="D12" s="272" t="s">
        <v>19</v>
      </c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267" t="s">
        <v>15</v>
      </c>
      <c r="Z12" s="267"/>
      <c r="AA12" s="45" t="s">
        <v>16</v>
      </c>
    </row>
    <row r="13" spans="1:27" ht="12.75" customHeight="1" x14ac:dyDescent="0.25">
      <c r="A13" s="6"/>
      <c r="B13" s="18"/>
      <c r="C13" s="44"/>
      <c r="D13" s="46"/>
      <c r="E13" s="268" t="s">
        <v>21</v>
      </c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269" t="s">
        <v>15</v>
      </c>
      <c r="Z13" s="269"/>
      <c r="AA13" s="48" t="s">
        <v>16</v>
      </c>
    </row>
    <row r="14" spans="1:27" ht="12.75" customHeight="1" x14ac:dyDescent="0.25">
      <c r="A14" s="6"/>
      <c r="B14" s="18"/>
      <c r="C14" s="44"/>
      <c r="D14" s="46"/>
      <c r="E14" s="19"/>
      <c r="F14" s="270" t="s">
        <v>23</v>
      </c>
      <c r="G14" s="270"/>
      <c r="H14" s="270"/>
      <c r="I14" s="270"/>
      <c r="J14" s="270"/>
      <c r="K14" s="270"/>
      <c r="L14" s="270"/>
      <c r="M14" s="270"/>
      <c r="N14" s="270"/>
      <c r="O14" s="270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271" t="s">
        <v>15</v>
      </c>
      <c r="Z14" s="271"/>
      <c r="AA14" s="50" t="s">
        <v>16</v>
      </c>
    </row>
    <row r="15" spans="1:27" ht="12.75" customHeight="1" x14ac:dyDescent="0.25">
      <c r="A15" s="6"/>
      <c r="B15" s="18"/>
      <c r="C15" s="44"/>
      <c r="D15" s="46"/>
      <c r="E15" s="19"/>
      <c r="F15" s="20"/>
      <c r="G15" s="278" t="s">
        <v>25</v>
      </c>
      <c r="H15" s="278"/>
      <c r="I15" s="278"/>
      <c r="J15" s="278"/>
      <c r="K15" s="278"/>
      <c r="L15" s="278"/>
      <c r="M15" s="278"/>
      <c r="N15" s="278"/>
      <c r="O15" s="278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279" t="s">
        <v>15</v>
      </c>
      <c r="Z15" s="279"/>
      <c r="AA15" s="52" t="s">
        <v>16</v>
      </c>
    </row>
    <row r="16" spans="1:27" ht="12.75" customHeight="1" x14ac:dyDescent="0.25">
      <c r="A16" s="6"/>
      <c r="B16" s="18"/>
      <c r="C16" s="44"/>
      <c r="D16" s="46"/>
      <c r="E16" s="19"/>
      <c r="F16" s="20"/>
      <c r="G16" s="21"/>
      <c r="H16" s="280" t="s">
        <v>27</v>
      </c>
      <c r="I16" s="280"/>
      <c r="J16" s="280"/>
      <c r="K16" s="280"/>
      <c r="L16" s="280"/>
      <c r="M16" s="280"/>
      <c r="N16" s="280"/>
      <c r="O16" s="280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281" t="s">
        <v>15</v>
      </c>
      <c r="Z16" s="281"/>
      <c r="AA16" s="54" t="s">
        <v>16</v>
      </c>
    </row>
    <row r="17" spans="1:30" ht="12.75" customHeight="1" x14ac:dyDescent="0.25">
      <c r="A17" s="6"/>
      <c r="B17" s="18"/>
      <c r="C17" s="44"/>
      <c r="D17" s="46"/>
      <c r="E17" s="19"/>
      <c r="F17" s="20"/>
      <c r="G17" s="21"/>
      <c r="H17" s="22"/>
      <c r="I17" s="283" t="s">
        <v>55</v>
      </c>
      <c r="J17" s="284"/>
      <c r="K17" s="284"/>
      <c r="L17" s="284"/>
      <c r="M17" s="284"/>
      <c r="N17" s="284"/>
      <c r="O17" s="285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282" t="s">
        <v>15</v>
      </c>
      <c r="Z17" s="282"/>
      <c r="AA17" s="69" t="s">
        <v>16</v>
      </c>
      <c r="AD17" s="30" t="s">
        <v>47</v>
      </c>
    </row>
    <row r="18" spans="1:30" ht="12.75" customHeight="1" x14ac:dyDescent="0.25">
      <c r="A18" s="6"/>
      <c r="B18" s="18"/>
      <c r="C18" s="44"/>
      <c r="D18" s="46"/>
      <c r="E18" s="19"/>
      <c r="F18" s="20"/>
      <c r="G18" s="21"/>
      <c r="H18" s="22"/>
      <c r="I18" s="258" t="s">
        <v>56</v>
      </c>
      <c r="J18" s="259"/>
      <c r="K18" s="259"/>
      <c r="L18" s="259"/>
      <c r="M18" s="259"/>
      <c r="N18" s="259"/>
      <c r="O18" s="260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256" t="s">
        <v>15</v>
      </c>
      <c r="Z18" s="256"/>
      <c r="AA18" s="56" t="s">
        <v>16</v>
      </c>
    </row>
    <row r="19" spans="1:30" ht="12.75" customHeight="1" x14ac:dyDescent="0.25">
      <c r="A19" s="6"/>
      <c r="B19" s="18"/>
      <c r="C19" s="44"/>
      <c r="D19" s="46"/>
      <c r="E19" s="19"/>
      <c r="F19" s="20"/>
      <c r="G19" s="21"/>
      <c r="H19" s="22"/>
      <c r="I19" s="253" t="s">
        <v>29</v>
      </c>
      <c r="J19" s="254"/>
      <c r="K19" s="254"/>
      <c r="L19" s="254"/>
      <c r="M19" s="254"/>
      <c r="N19" s="254"/>
      <c r="O19" s="255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257" t="s">
        <v>15</v>
      </c>
      <c r="Z19" s="257"/>
      <c r="AA19" s="72" t="s">
        <v>16</v>
      </c>
    </row>
    <row r="20" spans="1:30" ht="12.75" customHeight="1" x14ac:dyDescent="0.25">
      <c r="A20" s="6"/>
      <c r="B20" s="18"/>
      <c r="C20" s="44"/>
      <c r="D20" s="46"/>
      <c r="E20" s="19"/>
      <c r="F20" s="20"/>
      <c r="G20" s="21"/>
      <c r="H20" s="22"/>
      <c r="I20" s="26"/>
      <c r="J20" s="294" t="s">
        <v>42</v>
      </c>
      <c r="K20" s="295"/>
      <c r="L20" s="295"/>
      <c r="M20" s="295"/>
      <c r="N20" s="295"/>
      <c r="O20" s="296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286" t="s">
        <v>15</v>
      </c>
      <c r="Z20" s="286"/>
      <c r="AA20" s="59" t="s">
        <v>16</v>
      </c>
    </row>
    <row r="21" spans="1:30" ht="12.75" customHeight="1" x14ac:dyDescent="0.25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294" t="s">
        <v>49</v>
      </c>
      <c r="L21" s="295"/>
      <c r="M21" s="295"/>
      <c r="N21" s="295"/>
      <c r="O21" s="296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286" t="s">
        <v>15</v>
      </c>
      <c r="Z21" s="286"/>
      <c r="AA21" s="59" t="s">
        <v>16</v>
      </c>
    </row>
    <row r="22" spans="1:30" ht="12.75" customHeight="1" x14ac:dyDescent="0.25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294" t="s">
        <v>54</v>
      </c>
      <c r="M22" s="295"/>
      <c r="N22" s="295"/>
      <c r="O22" s="296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286" t="s">
        <v>15</v>
      </c>
      <c r="Z22" s="286"/>
      <c r="AA22" s="59" t="s">
        <v>16</v>
      </c>
    </row>
    <row r="23" spans="1:30" ht="12.75" customHeight="1" x14ac:dyDescent="0.25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297" t="s">
        <v>50</v>
      </c>
      <c r="N23" s="298"/>
      <c r="O23" s="299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286" t="s">
        <v>15</v>
      </c>
      <c r="Z23" s="286"/>
      <c r="AA23" s="59" t="s">
        <v>16</v>
      </c>
    </row>
    <row r="24" spans="1:30" ht="14.4" customHeight="1" thickBot="1" x14ac:dyDescent="0.3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288"/>
      <c r="Z24" s="288"/>
      <c r="AA24" s="61"/>
    </row>
    <row r="25" spans="1:30" ht="13.8" thickBot="1" x14ac:dyDescent="0.3">
      <c r="A25" s="7"/>
      <c r="B25" s="291" t="s">
        <v>31</v>
      </c>
      <c r="C25" s="292"/>
      <c r="D25" s="292"/>
      <c r="E25" s="292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3"/>
      <c r="X25" s="62" t="s">
        <v>14</v>
      </c>
      <c r="Y25" s="289" t="s">
        <v>15</v>
      </c>
      <c r="Z25" s="289"/>
      <c r="AA25" s="63" t="s">
        <v>16</v>
      </c>
    </row>
    <row r="26" spans="1:30" x14ac:dyDescent="0.25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 x14ac:dyDescent="0.25">
      <c r="B27" s="274" t="s">
        <v>32</v>
      </c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64" t="s">
        <v>33</v>
      </c>
      <c r="P27" s="65"/>
      <c r="Q27" s="290"/>
      <c r="R27" s="290"/>
      <c r="S27" s="65"/>
      <c r="T27" s="65"/>
      <c r="U27" s="65"/>
      <c r="V27" s="65"/>
      <c r="W27" s="65"/>
      <c r="X27" s="290" t="s">
        <v>34</v>
      </c>
      <c r="Y27" s="290"/>
      <c r="Z27" s="65"/>
      <c r="AA27" s="66" t="s">
        <v>35</v>
      </c>
    </row>
    <row r="28" spans="1:30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287" t="s">
        <v>37</v>
      </c>
      <c r="R28" s="287"/>
      <c r="S28" s="27"/>
      <c r="T28" s="27"/>
      <c r="U28" s="27"/>
      <c r="V28" s="27"/>
      <c r="W28" s="27"/>
      <c r="X28" s="287" t="s">
        <v>38</v>
      </c>
      <c r="Y28" s="287"/>
      <c r="Z28" s="27"/>
      <c r="AA28" s="27" t="s">
        <v>39</v>
      </c>
    </row>
    <row r="29" spans="1:30" x14ac:dyDescent="0.25">
      <c r="I29" s="10" t="s">
        <v>40</v>
      </c>
      <c r="J29" s="10"/>
      <c r="K29" s="10"/>
      <c r="L29" s="10"/>
      <c r="M29" s="10"/>
      <c r="N29" s="10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2"/>
  <sheetViews>
    <sheetView tabSelected="1" view="pageBreakPreview" topLeftCell="A52" zoomScaleNormal="100" zoomScaleSheetLayoutView="100" workbookViewId="0">
      <selection activeCell="F2" sqref="F2:H2"/>
    </sheetView>
  </sheetViews>
  <sheetFormatPr defaultColWidth="9.109375" defaultRowHeight="13.2" x14ac:dyDescent="0.25"/>
  <cols>
    <col min="1" max="1" width="75.33203125" style="204" customWidth="1"/>
    <col min="2" max="2" width="0" style="204" hidden="1" customWidth="1"/>
    <col min="3" max="3" width="7.88671875" style="242" customWidth="1"/>
    <col min="4" max="4" width="8.5546875" style="242" customWidth="1"/>
    <col min="5" max="5" width="13.109375" style="242" customWidth="1"/>
    <col min="6" max="6" width="6.33203125" style="242" customWidth="1"/>
    <col min="7" max="7" width="11.109375" style="242" customWidth="1"/>
    <col min="8" max="8" width="14.6640625" style="242" customWidth="1"/>
    <col min="9" max="16384" width="9.109375" style="204"/>
  </cols>
  <sheetData>
    <row r="1" spans="1:8" ht="27" customHeight="1" x14ac:dyDescent="0.25">
      <c r="A1" s="205"/>
      <c r="B1" s="119"/>
      <c r="C1" s="233"/>
      <c r="D1" s="233"/>
      <c r="E1" s="234"/>
      <c r="F1" s="233"/>
      <c r="G1" s="233"/>
      <c r="H1" s="235"/>
    </row>
    <row r="2" spans="1:8" ht="58.2" customHeight="1" x14ac:dyDescent="0.25">
      <c r="A2" s="111"/>
      <c r="B2" s="111"/>
      <c r="C2" s="236"/>
      <c r="D2" s="236"/>
      <c r="E2" s="236"/>
      <c r="F2" s="300" t="s">
        <v>894</v>
      </c>
      <c r="G2" s="300"/>
      <c r="H2" s="300"/>
    </row>
    <row r="3" spans="1:8" ht="15.6" x14ac:dyDescent="0.3">
      <c r="A3" s="301"/>
      <c r="B3" s="301"/>
      <c r="C3" s="301"/>
      <c r="D3" s="301"/>
      <c r="E3" s="301"/>
      <c r="F3" s="301"/>
      <c r="G3" s="301"/>
      <c r="H3" s="301"/>
    </row>
    <row r="4" spans="1:8" ht="16.2" thickBot="1" x14ac:dyDescent="0.35">
      <c r="A4" s="96"/>
      <c r="B4" s="249"/>
      <c r="C4" s="237"/>
      <c r="D4" s="237"/>
      <c r="E4" s="238"/>
      <c r="F4" s="237"/>
      <c r="G4" s="237"/>
      <c r="H4" s="112" t="s">
        <v>893</v>
      </c>
    </row>
    <row r="5" spans="1:8" x14ac:dyDescent="0.25">
      <c r="A5" s="302" t="s">
        <v>3</v>
      </c>
      <c r="B5" s="250"/>
      <c r="C5" s="304" t="s">
        <v>158</v>
      </c>
      <c r="D5" s="304"/>
      <c r="E5" s="304"/>
      <c r="F5" s="304"/>
      <c r="G5" s="305" t="s">
        <v>235</v>
      </c>
      <c r="H5" s="304" t="s">
        <v>892</v>
      </c>
    </row>
    <row r="6" spans="1:8" ht="39.6" x14ac:dyDescent="0.25">
      <c r="A6" s="303"/>
      <c r="B6" s="251"/>
      <c r="C6" s="97" t="s">
        <v>159</v>
      </c>
      <c r="D6" s="97" t="s">
        <v>283</v>
      </c>
      <c r="E6" s="97" t="s">
        <v>682</v>
      </c>
      <c r="F6" s="199" t="s">
        <v>234</v>
      </c>
      <c r="G6" s="306"/>
      <c r="H6" s="307"/>
    </row>
    <row r="7" spans="1:8" x14ac:dyDescent="0.25">
      <c r="A7" s="203">
        <v>1</v>
      </c>
      <c r="B7" s="201"/>
      <c r="C7" s="201">
        <v>2</v>
      </c>
      <c r="D7" s="201">
        <v>3</v>
      </c>
      <c r="E7" s="201">
        <v>4</v>
      </c>
      <c r="F7" s="202">
        <v>5</v>
      </c>
      <c r="G7" s="202">
        <v>6</v>
      </c>
      <c r="H7" s="200">
        <v>8</v>
      </c>
    </row>
    <row r="8" spans="1:8" x14ac:dyDescent="0.25">
      <c r="A8" s="145" t="s">
        <v>155</v>
      </c>
      <c r="B8" s="125"/>
      <c r="C8" s="84" t="s">
        <v>59</v>
      </c>
      <c r="D8" s="84"/>
      <c r="E8" s="84"/>
      <c r="F8" s="84"/>
      <c r="G8" s="84"/>
      <c r="H8" s="115">
        <f>H9+H144+H152+H210+H346+H480+H507+H556+H624+H652+H688</f>
        <v>-87566.5</v>
      </c>
    </row>
    <row r="9" spans="1:8" x14ac:dyDescent="0.25">
      <c r="A9" s="146" t="s">
        <v>60</v>
      </c>
      <c r="B9" s="125"/>
      <c r="C9" s="84" t="s">
        <v>59</v>
      </c>
      <c r="D9" s="86" t="s">
        <v>578</v>
      </c>
      <c r="E9" s="84"/>
      <c r="F9" s="84"/>
      <c r="G9" s="84"/>
      <c r="H9" s="115">
        <f>H10+H17+H92+H100</f>
        <v>-3000</v>
      </c>
    </row>
    <row r="10" spans="1:8" ht="26.4" x14ac:dyDescent="0.25">
      <c r="A10" s="147" t="s">
        <v>61</v>
      </c>
      <c r="B10" s="120"/>
      <c r="C10" s="87" t="s">
        <v>59</v>
      </c>
      <c r="D10" s="86" t="s">
        <v>281</v>
      </c>
      <c r="E10" s="88"/>
      <c r="F10" s="87"/>
      <c r="G10" s="87"/>
      <c r="H10" s="115">
        <f t="shared" ref="H10:H13" si="0">H11</f>
        <v>0</v>
      </c>
    </row>
    <row r="11" spans="1:8" ht="26.4" x14ac:dyDescent="0.25">
      <c r="A11" s="148" t="s">
        <v>229</v>
      </c>
      <c r="B11" s="121"/>
      <c r="C11" s="77" t="s">
        <v>59</v>
      </c>
      <c r="D11" s="86" t="s">
        <v>281</v>
      </c>
      <c r="E11" s="97" t="s">
        <v>196</v>
      </c>
      <c r="F11" s="84"/>
      <c r="G11" s="84"/>
      <c r="H11" s="115">
        <f t="shared" si="0"/>
        <v>0</v>
      </c>
    </row>
    <row r="12" spans="1:8" x14ac:dyDescent="0.25">
      <c r="A12" s="148" t="s">
        <v>230</v>
      </c>
      <c r="B12" s="122"/>
      <c r="C12" s="78" t="s">
        <v>59</v>
      </c>
      <c r="D12" s="86" t="s">
        <v>281</v>
      </c>
      <c r="E12" s="97" t="s">
        <v>213</v>
      </c>
      <c r="F12" s="84"/>
      <c r="G12" s="84"/>
      <c r="H12" s="115">
        <f t="shared" si="0"/>
        <v>0</v>
      </c>
    </row>
    <row r="13" spans="1:8" ht="26.4" x14ac:dyDescent="0.25">
      <c r="A13" s="149" t="s">
        <v>231</v>
      </c>
      <c r="B13" s="123"/>
      <c r="C13" s="79" t="s">
        <v>59</v>
      </c>
      <c r="D13" s="86" t="s">
        <v>281</v>
      </c>
      <c r="E13" s="97" t="s">
        <v>214</v>
      </c>
      <c r="F13" s="84"/>
      <c r="G13" s="84"/>
      <c r="H13" s="115">
        <f t="shared" si="0"/>
        <v>0</v>
      </c>
    </row>
    <row r="14" spans="1:8" x14ac:dyDescent="0.25">
      <c r="A14" s="150" t="s">
        <v>232</v>
      </c>
      <c r="B14" s="124"/>
      <c r="C14" s="81" t="s">
        <v>59</v>
      </c>
      <c r="D14" s="80" t="s">
        <v>281</v>
      </c>
      <c r="E14" s="113" t="s">
        <v>233</v>
      </c>
      <c r="F14" s="110"/>
      <c r="G14" s="110"/>
      <c r="H14" s="116">
        <f>H15</f>
        <v>0</v>
      </c>
    </row>
    <row r="15" spans="1:8" ht="39.6" x14ac:dyDescent="0.25">
      <c r="A15" s="151" t="s">
        <v>63</v>
      </c>
      <c r="B15" s="125"/>
      <c r="C15" s="83" t="s">
        <v>59</v>
      </c>
      <c r="D15" s="80" t="s">
        <v>281</v>
      </c>
      <c r="E15" s="113" t="s">
        <v>233</v>
      </c>
      <c r="F15" s="101" t="s">
        <v>64</v>
      </c>
      <c r="G15" s="101"/>
      <c r="H15" s="116">
        <f>H16</f>
        <v>0</v>
      </c>
    </row>
    <row r="16" spans="1:8" x14ac:dyDescent="0.25">
      <c r="A16" s="151" t="s">
        <v>65</v>
      </c>
      <c r="B16" s="125"/>
      <c r="C16" s="83" t="s">
        <v>59</v>
      </c>
      <c r="D16" s="80" t="s">
        <v>281</v>
      </c>
      <c r="E16" s="113" t="s">
        <v>233</v>
      </c>
      <c r="F16" s="101" t="s">
        <v>66</v>
      </c>
      <c r="G16" s="101">
        <v>900100</v>
      </c>
      <c r="H16" s="116"/>
    </row>
    <row r="17" spans="1:8" ht="39.6" x14ac:dyDescent="0.25">
      <c r="A17" s="147" t="s">
        <v>67</v>
      </c>
      <c r="B17" s="120"/>
      <c r="C17" s="87" t="s">
        <v>59</v>
      </c>
      <c r="D17" s="90" t="s">
        <v>282</v>
      </c>
      <c r="E17" s="84"/>
      <c r="F17" s="84"/>
      <c r="G17" s="84"/>
      <c r="H17" s="115">
        <f t="shared" ref="H17" si="1">H18+H26+H49+H57+H65+H80+H41+H88</f>
        <v>0</v>
      </c>
    </row>
    <row r="18" spans="1:8" x14ac:dyDescent="0.25">
      <c r="A18" s="152" t="s">
        <v>236</v>
      </c>
      <c r="B18" s="121"/>
      <c r="C18" s="77" t="s">
        <v>59</v>
      </c>
      <c r="D18" s="90" t="s">
        <v>282</v>
      </c>
      <c r="E18" s="108" t="s">
        <v>171</v>
      </c>
      <c r="F18" s="84"/>
      <c r="G18" s="84"/>
      <c r="H18" s="115">
        <f t="shared" ref="H18" si="2">H19</f>
        <v>0</v>
      </c>
    </row>
    <row r="19" spans="1:8" x14ac:dyDescent="0.25">
      <c r="A19" s="153" t="s">
        <v>721</v>
      </c>
      <c r="B19" s="122"/>
      <c r="C19" s="78" t="s">
        <v>59</v>
      </c>
      <c r="D19" s="90" t="s">
        <v>282</v>
      </c>
      <c r="E19" s="97" t="s">
        <v>260</v>
      </c>
      <c r="F19" s="105"/>
      <c r="G19" s="105"/>
      <c r="H19" s="115">
        <f>H20</f>
        <v>0</v>
      </c>
    </row>
    <row r="20" spans="1:8" ht="39.6" x14ac:dyDescent="0.25">
      <c r="A20" s="154" t="s">
        <v>237</v>
      </c>
      <c r="B20" s="123"/>
      <c r="C20" s="79" t="s">
        <v>59</v>
      </c>
      <c r="D20" s="90" t="s">
        <v>282</v>
      </c>
      <c r="E20" s="97" t="s">
        <v>261</v>
      </c>
      <c r="F20" s="105"/>
      <c r="G20" s="105"/>
      <c r="H20" s="115">
        <f t="shared" ref="H20" si="3">H21</f>
        <v>0</v>
      </c>
    </row>
    <row r="21" spans="1:8" ht="39.6" x14ac:dyDescent="0.25">
      <c r="A21" s="155" t="s">
        <v>222</v>
      </c>
      <c r="B21" s="124"/>
      <c r="C21" s="81" t="s">
        <v>59</v>
      </c>
      <c r="D21" s="80" t="s">
        <v>282</v>
      </c>
      <c r="E21" s="113" t="s">
        <v>262</v>
      </c>
      <c r="F21" s="100"/>
      <c r="G21" s="100"/>
      <c r="H21" s="116">
        <f>H22+H24</f>
        <v>0</v>
      </c>
    </row>
    <row r="22" spans="1:8" ht="39.6" x14ac:dyDescent="0.25">
      <c r="A22" s="151" t="s">
        <v>63</v>
      </c>
      <c r="B22" s="125"/>
      <c r="C22" s="83" t="s">
        <v>59</v>
      </c>
      <c r="D22" s="80" t="s">
        <v>282</v>
      </c>
      <c r="E22" s="113" t="s">
        <v>262</v>
      </c>
      <c r="F22" s="101" t="s">
        <v>64</v>
      </c>
      <c r="G22" s="101"/>
      <c r="H22" s="116">
        <f t="shared" ref="H22" si="4">H23</f>
        <v>0</v>
      </c>
    </row>
    <row r="23" spans="1:8" x14ac:dyDescent="0.25">
      <c r="A23" s="151" t="s">
        <v>65</v>
      </c>
      <c r="B23" s="125"/>
      <c r="C23" s="83" t="s">
        <v>59</v>
      </c>
      <c r="D23" s="80" t="s">
        <v>282</v>
      </c>
      <c r="E23" s="113" t="s">
        <v>262</v>
      </c>
      <c r="F23" s="101" t="s">
        <v>66</v>
      </c>
      <c r="G23" s="101">
        <v>900303</v>
      </c>
      <c r="H23" s="116"/>
    </row>
    <row r="24" spans="1:8" x14ac:dyDescent="0.25">
      <c r="A24" s="151" t="s">
        <v>68</v>
      </c>
      <c r="B24" s="125"/>
      <c r="C24" s="83" t="s">
        <v>59</v>
      </c>
      <c r="D24" s="80" t="s">
        <v>282</v>
      </c>
      <c r="E24" s="113" t="s">
        <v>262</v>
      </c>
      <c r="F24" s="101" t="s">
        <v>69</v>
      </c>
      <c r="G24" s="101"/>
      <c r="H24" s="116">
        <f>H25</f>
        <v>0</v>
      </c>
    </row>
    <row r="25" spans="1:8" ht="26.4" x14ac:dyDescent="0.25">
      <c r="A25" s="151" t="s">
        <v>70</v>
      </c>
      <c r="B25" s="125"/>
      <c r="C25" s="83" t="s">
        <v>59</v>
      </c>
      <c r="D25" s="80" t="s">
        <v>282</v>
      </c>
      <c r="E25" s="113" t="s">
        <v>262</v>
      </c>
      <c r="F25" s="101" t="s">
        <v>71</v>
      </c>
      <c r="G25" s="101">
        <v>900303</v>
      </c>
      <c r="H25" s="116"/>
    </row>
    <row r="26" spans="1:8" x14ac:dyDescent="0.25">
      <c r="A26" s="148" t="s">
        <v>239</v>
      </c>
      <c r="B26" s="125"/>
      <c r="C26" s="84" t="s">
        <v>59</v>
      </c>
      <c r="D26" s="90" t="s">
        <v>282</v>
      </c>
      <c r="E26" s="97" t="s">
        <v>172</v>
      </c>
      <c r="F26" s="109"/>
      <c r="G26" s="109"/>
      <c r="H26" s="115">
        <f>H27+H34</f>
        <v>0</v>
      </c>
    </row>
    <row r="27" spans="1:8" x14ac:dyDescent="0.25">
      <c r="A27" s="148" t="s">
        <v>240</v>
      </c>
      <c r="B27" s="125"/>
      <c r="C27" s="84" t="s">
        <v>59</v>
      </c>
      <c r="D27" s="90" t="s">
        <v>282</v>
      </c>
      <c r="E27" s="97" t="s">
        <v>198</v>
      </c>
      <c r="F27" s="107"/>
      <c r="G27" s="107"/>
      <c r="H27" s="115">
        <f t="shared" ref="H27:H28" si="5">H28</f>
        <v>0</v>
      </c>
    </row>
    <row r="28" spans="1:8" ht="39.6" x14ac:dyDescent="0.25">
      <c r="A28" s="148" t="s">
        <v>241</v>
      </c>
      <c r="B28" s="124"/>
      <c r="C28" s="95" t="s">
        <v>59</v>
      </c>
      <c r="D28" s="90" t="s">
        <v>282</v>
      </c>
      <c r="E28" s="97" t="s">
        <v>205</v>
      </c>
      <c r="F28" s="106"/>
      <c r="G28" s="106"/>
      <c r="H28" s="115">
        <f t="shared" si="5"/>
        <v>0</v>
      </c>
    </row>
    <row r="29" spans="1:8" ht="26.4" x14ac:dyDescent="0.25">
      <c r="A29" s="156" t="s">
        <v>76</v>
      </c>
      <c r="B29" s="125"/>
      <c r="C29" s="83" t="s">
        <v>59</v>
      </c>
      <c r="D29" s="80" t="s">
        <v>282</v>
      </c>
      <c r="E29" s="113" t="s">
        <v>265</v>
      </c>
      <c r="F29" s="100"/>
      <c r="G29" s="100"/>
      <c r="H29" s="116">
        <f t="shared" ref="H29" si="6">H30+H32</f>
        <v>0</v>
      </c>
    </row>
    <row r="30" spans="1:8" ht="39.6" x14ac:dyDescent="0.25">
      <c r="A30" s="151" t="s">
        <v>63</v>
      </c>
      <c r="B30" s="125"/>
      <c r="C30" s="83" t="s">
        <v>59</v>
      </c>
      <c r="D30" s="80" t="s">
        <v>282</v>
      </c>
      <c r="E30" s="113" t="s">
        <v>265</v>
      </c>
      <c r="F30" s="101" t="s">
        <v>64</v>
      </c>
      <c r="G30" s="101"/>
      <c r="H30" s="116">
        <f t="shared" ref="H30" si="7">H31</f>
        <v>0</v>
      </c>
    </row>
    <row r="31" spans="1:8" x14ac:dyDescent="0.25">
      <c r="A31" s="151" t="s">
        <v>65</v>
      </c>
      <c r="B31" s="125"/>
      <c r="C31" s="83" t="s">
        <v>59</v>
      </c>
      <c r="D31" s="80" t="s">
        <v>282</v>
      </c>
      <c r="E31" s="113" t="s">
        <v>265</v>
      </c>
      <c r="F31" s="101" t="s">
        <v>66</v>
      </c>
      <c r="G31" s="101">
        <v>900303</v>
      </c>
      <c r="H31" s="116"/>
    </row>
    <row r="32" spans="1:8" x14ac:dyDescent="0.25">
      <c r="A32" s="151" t="s">
        <v>68</v>
      </c>
      <c r="B32" s="125"/>
      <c r="C32" s="83" t="s">
        <v>59</v>
      </c>
      <c r="D32" s="80" t="s">
        <v>282</v>
      </c>
      <c r="E32" s="113" t="s">
        <v>265</v>
      </c>
      <c r="F32" s="101" t="s">
        <v>69</v>
      </c>
      <c r="G32" s="101"/>
      <c r="H32" s="116">
        <f t="shared" ref="H32" si="8">H33</f>
        <v>0</v>
      </c>
    </row>
    <row r="33" spans="1:8" ht="26.4" x14ac:dyDescent="0.25">
      <c r="A33" s="151" t="s">
        <v>70</v>
      </c>
      <c r="B33" s="121"/>
      <c r="C33" s="98" t="s">
        <v>59</v>
      </c>
      <c r="D33" s="80" t="s">
        <v>282</v>
      </c>
      <c r="E33" s="113" t="s">
        <v>265</v>
      </c>
      <c r="F33" s="101" t="s">
        <v>71</v>
      </c>
      <c r="G33" s="101">
        <v>900303</v>
      </c>
      <c r="H33" s="116"/>
    </row>
    <row r="34" spans="1:8" x14ac:dyDescent="0.25">
      <c r="A34" s="166" t="s">
        <v>114</v>
      </c>
      <c r="B34" s="121"/>
      <c r="C34" s="77" t="s">
        <v>59</v>
      </c>
      <c r="D34" s="90" t="s">
        <v>282</v>
      </c>
      <c r="E34" s="97" t="s">
        <v>811</v>
      </c>
      <c r="F34" s="105"/>
      <c r="G34" s="105"/>
      <c r="H34" s="198">
        <f t="shared" ref="H34:H37" si="9">H35</f>
        <v>0</v>
      </c>
    </row>
    <row r="35" spans="1:8" ht="22.8" x14ac:dyDescent="0.25">
      <c r="A35" s="208" t="s">
        <v>529</v>
      </c>
      <c r="B35" s="121"/>
      <c r="C35" s="77" t="s">
        <v>59</v>
      </c>
      <c r="D35" s="90" t="s">
        <v>282</v>
      </c>
      <c r="E35" s="97" t="s">
        <v>812</v>
      </c>
      <c r="F35" s="105"/>
      <c r="G35" s="105"/>
      <c r="H35" s="198">
        <f t="shared" si="9"/>
        <v>0</v>
      </c>
    </row>
    <row r="36" spans="1:8" ht="24" x14ac:dyDescent="0.25">
      <c r="A36" s="209" t="s">
        <v>665</v>
      </c>
      <c r="B36" s="121"/>
      <c r="C36" s="98" t="s">
        <v>59</v>
      </c>
      <c r="D36" s="80" t="s">
        <v>282</v>
      </c>
      <c r="E36" s="113" t="s">
        <v>813</v>
      </c>
      <c r="F36" s="101"/>
      <c r="G36" s="101"/>
      <c r="H36" s="197">
        <f t="shared" ref="H36" si="10">H37+H39</f>
        <v>0</v>
      </c>
    </row>
    <row r="37" spans="1:8" ht="39.6" x14ac:dyDescent="0.25">
      <c r="A37" s="151" t="s">
        <v>63</v>
      </c>
      <c r="B37" s="121"/>
      <c r="C37" s="98" t="s">
        <v>59</v>
      </c>
      <c r="D37" s="80" t="s">
        <v>282</v>
      </c>
      <c r="E37" s="113" t="s">
        <v>813</v>
      </c>
      <c r="F37" s="101" t="s">
        <v>64</v>
      </c>
      <c r="G37" s="101"/>
      <c r="H37" s="116">
        <f t="shared" si="9"/>
        <v>0</v>
      </c>
    </row>
    <row r="38" spans="1:8" x14ac:dyDescent="0.25">
      <c r="A38" s="151" t="s">
        <v>65</v>
      </c>
      <c r="B38" s="121"/>
      <c r="C38" s="98" t="s">
        <v>59</v>
      </c>
      <c r="D38" s="80" t="s">
        <v>282</v>
      </c>
      <c r="E38" s="113" t="s">
        <v>813</v>
      </c>
      <c r="F38" s="101" t="s">
        <v>66</v>
      </c>
      <c r="G38" s="101">
        <v>900303</v>
      </c>
      <c r="H38" s="116"/>
    </row>
    <row r="39" spans="1:8" x14ac:dyDescent="0.25">
      <c r="A39" s="151" t="s">
        <v>68</v>
      </c>
      <c r="B39" s="121"/>
      <c r="C39" s="98" t="s">
        <v>59</v>
      </c>
      <c r="D39" s="80" t="s">
        <v>282</v>
      </c>
      <c r="E39" s="113" t="s">
        <v>813</v>
      </c>
      <c r="F39" s="101" t="s">
        <v>69</v>
      </c>
      <c r="G39" s="101"/>
      <c r="H39" s="116">
        <f t="shared" ref="H39" si="11">H40</f>
        <v>0</v>
      </c>
    </row>
    <row r="40" spans="1:8" ht="26.4" x14ac:dyDescent="0.25">
      <c r="A40" s="151" t="s">
        <v>70</v>
      </c>
      <c r="B40" s="121"/>
      <c r="C40" s="98" t="s">
        <v>59</v>
      </c>
      <c r="D40" s="80" t="s">
        <v>282</v>
      </c>
      <c r="E40" s="113" t="s">
        <v>813</v>
      </c>
      <c r="F40" s="101" t="s">
        <v>71</v>
      </c>
      <c r="G40" s="101">
        <v>900303</v>
      </c>
      <c r="H40" s="116"/>
    </row>
    <row r="41" spans="1:8" x14ac:dyDescent="0.25">
      <c r="A41" s="218" t="s">
        <v>463</v>
      </c>
      <c r="B41" s="124"/>
      <c r="C41" s="79" t="s">
        <v>59</v>
      </c>
      <c r="D41" s="88" t="s">
        <v>282</v>
      </c>
      <c r="E41" s="97" t="s">
        <v>188</v>
      </c>
      <c r="F41" s="83"/>
      <c r="G41" s="83"/>
      <c r="H41" s="115">
        <f t="shared" ref="H41:H45" si="12">H42</f>
        <v>0</v>
      </c>
    </row>
    <row r="42" spans="1:8" ht="22.8" x14ac:dyDescent="0.25">
      <c r="A42" s="218" t="s">
        <v>871</v>
      </c>
      <c r="B42" s="124"/>
      <c r="C42" s="79">
        <v>901</v>
      </c>
      <c r="D42" s="88" t="s">
        <v>282</v>
      </c>
      <c r="E42" s="97" t="s">
        <v>193</v>
      </c>
      <c r="F42" s="105"/>
      <c r="G42" s="105"/>
      <c r="H42" s="115">
        <f t="shared" si="12"/>
        <v>0</v>
      </c>
    </row>
    <row r="43" spans="1:8" ht="36" x14ac:dyDescent="0.25">
      <c r="A43" s="219" t="s">
        <v>465</v>
      </c>
      <c r="B43" s="124"/>
      <c r="C43" s="98" t="s">
        <v>59</v>
      </c>
      <c r="D43" s="117" t="s">
        <v>282</v>
      </c>
      <c r="E43" s="113" t="s">
        <v>466</v>
      </c>
      <c r="F43" s="101"/>
      <c r="G43" s="101"/>
      <c r="H43" s="115">
        <f t="shared" si="12"/>
        <v>0</v>
      </c>
    </row>
    <row r="44" spans="1:8" ht="24" x14ac:dyDescent="0.25">
      <c r="A44" s="219" t="s">
        <v>872</v>
      </c>
      <c r="B44" s="124"/>
      <c r="C44" s="98" t="s">
        <v>59</v>
      </c>
      <c r="D44" s="117" t="s">
        <v>282</v>
      </c>
      <c r="E44" s="113" t="s">
        <v>467</v>
      </c>
      <c r="F44" s="106"/>
      <c r="G44" s="106"/>
      <c r="H44" s="115">
        <f t="shared" ref="H44" si="13">H45+H47</f>
        <v>0</v>
      </c>
    </row>
    <row r="45" spans="1:8" ht="39.6" x14ac:dyDescent="0.25">
      <c r="A45" s="151" t="s">
        <v>63</v>
      </c>
      <c r="B45" s="124"/>
      <c r="C45" s="98" t="s">
        <v>59</v>
      </c>
      <c r="D45" s="117" t="s">
        <v>282</v>
      </c>
      <c r="E45" s="113" t="s">
        <v>467</v>
      </c>
      <c r="F45" s="101" t="s">
        <v>64</v>
      </c>
      <c r="G45" s="101"/>
      <c r="H45" s="116">
        <f t="shared" si="12"/>
        <v>0</v>
      </c>
    </row>
    <row r="46" spans="1:8" x14ac:dyDescent="0.25">
      <c r="A46" s="151" t="s">
        <v>65</v>
      </c>
      <c r="B46" s="124"/>
      <c r="C46" s="98" t="s">
        <v>59</v>
      </c>
      <c r="D46" s="117" t="s">
        <v>282</v>
      </c>
      <c r="E46" s="113" t="s">
        <v>467</v>
      </c>
      <c r="F46" s="101" t="s">
        <v>66</v>
      </c>
      <c r="G46" s="101">
        <v>900303</v>
      </c>
      <c r="H46" s="116"/>
    </row>
    <row r="47" spans="1:8" x14ac:dyDescent="0.25">
      <c r="A47" s="209" t="s">
        <v>68</v>
      </c>
      <c r="B47" s="124"/>
      <c r="C47" s="98" t="s">
        <v>59</v>
      </c>
      <c r="D47" s="117" t="s">
        <v>282</v>
      </c>
      <c r="E47" s="113" t="s">
        <v>467</v>
      </c>
      <c r="F47" s="101" t="s">
        <v>69</v>
      </c>
      <c r="G47" s="101"/>
      <c r="H47" s="116">
        <f t="shared" ref="H47" si="14">H48</f>
        <v>0</v>
      </c>
    </row>
    <row r="48" spans="1:8" x14ac:dyDescent="0.25">
      <c r="A48" s="209" t="s">
        <v>70</v>
      </c>
      <c r="B48" s="124"/>
      <c r="C48" s="98" t="s">
        <v>59</v>
      </c>
      <c r="D48" s="117" t="s">
        <v>282</v>
      </c>
      <c r="E48" s="113" t="s">
        <v>467</v>
      </c>
      <c r="F48" s="101" t="s">
        <v>71</v>
      </c>
      <c r="G48" s="101">
        <v>900303</v>
      </c>
      <c r="H48" s="116"/>
    </row>
    <row r="49" spans="1:8" x14ac:dyDescent="0.25">
      <c r="A49" s="149" t="s">
        <v>246</v>
      </c>
      <c r="B49" s="125"/>
      <c r="C49" s="79" t="s">
        <v>59</v>
      </c>
      <c r="D49" s="90" t="s">
        <v>282</v>
      </c>
      <c r="E49" s="97" t="s">
        <v>156</v>
      </c>
      <c r="F49" s="105"/>
      <c r="G49" s="105"/>
      <c r="H49" s="115">
        <f t="shared" ref="H49" si="15">H51</f>
        <v>0</v>
      </c>
    </row>
    <row r="50" spans="1:8" x14ac:dyDescent="0.25">
      <c r="A50" s="149" t="s">
        <v>866</v>
      </c>
      <c r="B50" s="125"/>
      <c r="C50" s="79">
        <v>901</v>
      </c>
      <c r="D50" s="90" t="s">
        <v>282</v>
      </c>
      <c r="E50" s="97" t="s">
        <v>660</v>
      </c>
      <c r="F50" s="105"/>
      <c r="G50" s="105"/>
      <c r="H50" s="115">
        <f t="shared" ref="H50:H51" si="16">H51</f>
        <v>0</v>
      </c>
    </row>
    <row r="51" spans="1:8" ht="39.6" x14ac:dyDescent="0.25">
      <c r="A51" s="149" t="s">
        <v>247</v>
      </c>
      <c r="B51" s="125"/>
      <c r="C51" s="79" t="s">
        <v>59</v>
      </c>
      <c r="D51" s="90" t="s">
        <v>282</v>
      </c>
      <c r="E51" s="97" t="s">
        <v>269</v>
      </c>
      <c r="F51" s="107"/>
      <c r="G51" s="107"/>
      <c r="H51" s="115">
        <f t="shared" si="16"/>
        <v>0</v>
      </c>
    </row>
    <row r="52" spans="1:8" ht="105.6" x14ac:dyDescent="0.25">
      <c r="A52" s="159" t="s">
        <v>248</v>
      </c>
      <c r="B52" s="121"/>
      <c r="C52" s="98" t="s">
        <v>59</v>
      </c>
      <c r="D52" s="80" t="s">
        <v>282</v>
      </c>
      <c r="E52" s="113" t="s">
        <v>270</v>
      </c>
      <c r="F52" s="107"/>
      <c r="G52" s="107"/>
      <c r="H52" s="116">
        <f t="shared" ref="H52" si="17">H53+H55</f>
        <v>0</v>
      </c>
    </row>
    <row r="53" spans="1:8" ht="39.6" x14ac:dyDescent="0.25">
      <c r="A53" s="151" t="s">
        <v>63</v>
      </c>
      <c r="B53" s="122"/>
      <c r="C53" s="89" t="s">
        <v>59</v>
      </c>
      <c r="D53" s="80" t="s">
        <v>282</v>
      </c>
      <c r="E53" s="113" t="s">
        <v>270</v>
      </c>
      <c r="F53" s="101" t="s">
        <v>64</v>
      </c>
      <c r="G53" s="101"/>
      <c r="H53" s="116">
        <f t="shared" ref="H53" si="18">H54</f>
        <v>0</v>
      </c>
    </row>
    <row r="54" spans="1:8" x14ac:dyDescent="0.25">
      <c r="A54" s="151" t="s">
        <v>65</v>
      </c>
      <c r="B54" s="123"/>
      <c r="C54" s="103" t="s">
        <v>59</v>
      </c>
      <c r="D54" s="80" t="s">
        <v>282</v>
      </c>
      <c r="E54" s="113" t="s">
        <v>270</v>
      </c>
      <c r="F54" s="101" t="s">
        <v>66</v>
      </c>
      <c r="G54" s="101">
        <v>900303</v>
      </c>
      <c r="H54" s="116"/>
    </row>
    <row r="55" spans="1:8" x14ac:dyDescent="0.25">
      <c r="A55" s="151" t="s">
        <v>68</v>
      </c>
      <c r="B55" s="124"/>
      <c r="C55" s="81" t="s">
        <v>59</v>
      </c>
      <c r="D55" s="80" t="s">
        <v>282</v>
      </c>
      <c r="E55" s="113" t="s">
        <v>270</v>
      </c>
      <c r="F55" s="101" t="s">
        <v>69</v>
      </c>
      <c r="G55" s="101"/>
      <c r="H55" s="116">
        <f t="shared" ref="H55" si="19">H56</f>
        <v>0</v>
      </c>
    </row>
    <row r="56" spans="1:8" ht="26.4" x14ac:dyDescent="0.25">
      <c r="A56" s="151" t="s">
        <v>70</v>
      </c>
      <c r="B56" s="125"/>
      <c r="C56" s="83" t="s">
        <v>59</v>
      </c>
      <c r="D56" s="80" t="s">
        <v>282</v>
      </c>
      <c r="E56" s="113" t="s">
        <v>270</v>
      </c>
      <c r="F56" s="101" t="s">
        <v>71</v>
      </c>
      <c r="G56" s="101">
        <v>900303</v>
      </c>
      <c r="H56" s="116"/>
    </row>
    <row r="57" spans="1:8" ht="26.4" x14ac:dyDescent="0.25">
      <c r="A57" s="160" t="s">
        <v>249</v>
      </c>
      <c r="B57" s="125"/>
      <c r="C57" s="84" t="s">
        <v>59</v>
      </c>
      <c r="D57" s="90" t="s">
        <v>282</v>
      </c>
      <c r="E57" s="97" t="s">
        <v>160</v>
      </c>
      <c r="F57" s="101"/>
      <c r="G57" s="74"/>
      <c r="H57" s="115">
        <f t="shared" ref="H57" si="20">H58</f>
        <v>0</v>
      </c>
    </row>
    <row r="58" spans="1:8" x14ac:dyDescent="0.25">
      <c r="A58" s="160" t="s">
        <v>114</v>
      </c>
      <c r="B58" s="125"/>
      <c r="C58" s="84" t="s">
        <v>59</v>
      </c>
      <c r="D58" s="90" t="s">
        <v>282</v>
      </c>
      <c r="E58" s="97" t="s">
        <v>271</v>
      </c>
      <c r="F58" s="105"/>
      <c r="G58" s="105"/>
      <c r="H58" s="115">
        <f>H59</f>
        <v>0</v>
      </c>
    </row>
    <row r="59" spans="1:8" ht="26.4" x14ac:dyDescent="0.25">
      <c r="A59" s="161" t="s">
        <v>250</v>
      </c>
      <c r="B59" s="125"/>
      <c r="C59" s="84" t="s">
        <v>59</v>
      </c>
      <c r="D59" s="90" t="s">
        <v>282</v>
      </c>
      <c r="E59" s="97" t="s">
        <v>272</v>
      </c>
      <c r="F59" s="105"/>
      <c r="G59" s="105"/>
      <c r="H59" s="115">
        <f t="shared" ref="H59" si="21">H60</f>
        <v>0</v>
      </c>
    </row>
    <row r="60" spans="1:8" ht="26.4" x14ac:dyDescent="0.25">
      <c r="A60" s="162" t="s">
        <v>251</v>
      </c>
      <c r="B60" s="121"/>
      <c r="C60" s="98" t="s">
        <v>59</v>
      </c>
      <c r="D60" s="80" t="s">
        <v>282</v>
      </c>
      <c r="E60" s="113" t="s">
        <v>273</v>
      </c>
      <c r="F60" s="100"/>
      <c r="G60" s="100"/>
      <c r="H60" s="116">
        <f t="shared" ref="H60" si="22">H61+H63</f>
        <v>0</v>
      </c>
    </row>
    <row r="61" spans="1:8" ht="39.6" x14ac:dyDescent="0.25">
      <c r="A61" s="151" t="s">
        <v>63</v>
      </c>
      <c r="B61" s="122"/>
      <c r="C61" s="89" t="s">
        <v>59</v>
      </c>
      <c r="D61" s="80" t="s">
        <v>282</v>
      </c>
      <c r="E61" s="113" t="s">
        <v>273</v>
      </c>
      <c r="F61" s="101" t="s">
        <v>64</v>
      </c>
      <c r="G61" s="101"/>
      <c r="H61" s="116">
        <f t="shared" ref="H61" si="23">H62</f>
        <v>0</v>
      </c>
    </row>
    <row r="62" spans="1:8" x14ac:dyDescent="0.25">
      <c r="A62" s="151" t="s">
        <v>65</v>
      </c>
      <c r="B62" s="123"/>
      <c r="C62" s="103" t="s">
        <v>59</v>
      </c>
      <c r="D62" s="80" t="s">
        <v>282</v>
      </c>
      <c r="E62" s="113" t="s">
        <v>273</v>
      </c>
      <c r="F62" s="101" t="s">
        <v>66</v>
      </c>
      <c r="G62" s="101">
        <v>900303</v>
      </c>
      <c r="H62" s="116"/>
    </row>
    <row r="63" spans="1:8" x14ac:dyDescent="0.25">
      <c r="A63" s="151" t="s">
        <v>68</v>
      </c>
      <c r="B63" s="124"/>
      <c r="C63" s="81" t="s">
        <v>59</v>
      </c>
      <c r="D63" s="80" t="s">
        <v>282</v>
      </c>
      <c r="E63" s="113" t="s">
        <v>273</v>
      </c>
      <c r="F63" s="101" t="s">
        <v>69</v>
      </c>
      <c r="G63" s="101"/>
      <c r="H63" s="116">
        <f t="shared" ref="H63" si="24">H64</f>
        <v>0</v>
      </c>
    </row>
    <row r="64" spans="1:8" ht="26.4" x14ac:dyDescent="0.25">
      <c r="A64" s="151" t="s">
        <v>70</v>
      </c>
      <c r="B64" s="125"/>
      <c r="C64" s="83" t="s">
        <v>59</v>
      </c>
      <c r="D64" s="80" t="s">
        <v>282</v>
      </c>
      <c r="E64" s="113" t="s">
        <v>273</v>
      </c>
      <c r="F64" s="101" t="s">
        <v>71</v>
      </c>
      <c r="G64" s="101">
        <v>900303</v>
      </c>
      <c r="H64" s="116"/>
    </row>
    <row r="65" spans="1:8" ht="26.4" x14ac:dyDescent="0.25">
      <c r="A65" s="148" t="s">
        <v>229</v>
      </c>
      <c r="B65" s="125"/>
      <c r="C65" s="84" t="s">
        <v>59</v>
      </c>
      <c r="D65" s="90" t="s">
        <v>282</v>
      </c>
      <c r="E65" s="97" t="s">
        <v>196</v>
      </c>
      <c r="F65" s="84"/>
      <c r="G65" s="84"/>
      <c r="H65" s="115">
        <f t="shared" ref="H65" si="25">H71+H66</f>
        <v>0</v>
      </c>
    </row>
    <row r="66" spans="1:8" ht="26.4" x14ac:dyDescent="0.25">
      <c r="A66" s="148" t="s">
        <v>743</v>
      </c>
      <c r="B66" s="125"/>
      <c r="C66" s="84" t="s">
        <v>59</v>
      </c>
      <c r="D66" s="88" t="s">
        <v>282</v>
      </c>
      <c r="E66" s="97" t="s">
        <v>746</v>
      </c>
      <c r="F66" s="101"/>
      <c r="G66" s="101"/>
      <c r="H66" s="115">
        <f t="shared" ref="H66:H69" si="26">H67</f>
        <v>0</v>
      </c>
    </row>
    <row r="67" spans="1:8" ht="26.4" x14ac:dyDescent="0.25">
      <c r="A67" s="163" t="s">
        <v>744</v>
      </c>
      <c r="B67" s="125"/>
      <c r="C67" s="84" t="s">
        <v>59</v>
      </c>
      <c r="D67" s="88" t="s">
        <v>282</v>
      </c>
      <c r="E67" s="97" t="s">
        <v>747</v>
      </c>
      <c r="F67" s="101"/>
      <c r="G67" s="101"/>
      <c r="H67" s="115">
        <f t="shared" si="26"/>
        <v>0</v>
      </c>
    </row>
    <row r="68" spans="1:8" ht="66" x14ac:dyDescent="0.25">
      <c r="A68" s="156" t="s">
        <v>745</v>
      </c>
      <c r="B68" s="125"/>
      <c r="C68" s="83" t="s">
        <v>59</v>
      </c>
      <c r="D68" s="117" t="s">
        <v>282</v>
      </c>
      <c r="E68" s="113" t="s">
        <v>748</v>
      </c>
      <c r="F68" s="101"/>
      <c r="G68" s="101"/>
      <c r="H68" s="116">
        <f t="shared" si="26"/>
        <v>0</v>
      </c>
    </row>
    <row r="69" spans="1:8" x14ac:dyDescent="0.25">
      <c r="A69" s="151" t="s">
        <v>68</v>
      </c>
      <c r="B69" s="125"/>
      <c r="C69" s="83" t="s">
        <v>59</v>
      </c>
      <c r="D69" s="117" t="s">
        <v>282</v>
      </c>
      <c r="E69" s="113" t="s">
        <v>748</v>
      </c>
      <c r="F69" s="101" t="s">
        <v>69</v>
      </c>
      <c r="G69" s="101"/>
      <c r="H69" s="116">
        <f t="shared" si="26"/>
        <v>0</v>
      </c>
    </row>
    <row r="70" spans="1:8" ht="26.4" x14ac:dyDescent="0.25">
      <c r="A70" s="151" t="s">
        <v>70</v>
      </c>
      <c r="B70" s="125"/>
      <c r="C70" s="83" t="s">
        <v>59</v>
      </c>
      <c r="D70" s="117" t="s">
        <v>282</v>
      </c>
      <c r="E70" s="113" t="s">
        <v>748</v>
      </c>
      <c r="F70" s="101" t="s">
        <v>71</v>
      </c>
      <c r="G70" s="101">
        <v>900100</v>
      </c>
      <c r="H70" s="116"/>
    </row>
    <row r="71" spans="1:8" x14ac:dyDescent="0.25">
      <c r="A71" s="148" t="s">
        <v>230</v>
      </c>
      <c r="B71" s="125"/>
      <c r="C71" s="84" t="s">
        <v>59</v>
      </c>
      <c r="D71" s="90" t="s">
        <v>282</v>
      </c>
      <c r="E71" s="97" t="s">
        <v>213</v>
      </c>
      <c r="F71" s="84"/>
      <c r="G71" s="84"/>
      <c r="H71" s="115">
        <f t="shared" ref="H71:H72" si="27">H72</f>
        <v>0</v>
      </c>
    </row>
    <row r="72" spans="1:8" ht="26.4" x14ac:dyDescent="0.25">
      <c r="A72" s="149" t="s">
        <v>231</v>
      </c>
      <c r="B72" s="124"/>
      <c r="C72" s="95" t="s">
        <v>59</v>
      </c>
      <c r="D72" s="90" t="s">
        <v>282</v>
      </c>
      <c r="E72" s="97" t="s">
        <v>214</v>
      </c>
      <c r="F72" s="84"/>
      <c r="G72" s="84"/>
      <c r="H72" s="115">
        <f t="shared" si="27"/>
        <v>0</v>
      </c>
    </row>
    <row r="73" spans="1:8" x14ac:dyDescent="0.25">
      <c r="A73" s="150" t="s">
        <v>252</v>
      </c>
      <c r="B73" s="125"/>
      <c r="C73" s="83" t="s">
        <v>59</v>
      </c>
      <c r="D73" s="80" t="s">
        <v>282</v>
      </c>
      <c r="E73" s="113" t="s">
        <v>274</v>
      </c>
      <c r="F73" s="100"/>
      <c r="G73" s="100"/>
      <c r="H73" s="116">
        <f t="shared" ref="H73" si="28">H74+H76+H78</f>
        <v>0</v>
      </c>
    </row>
    <row r="74" spans="1:8" ht="39.6" x14ac:dyDescent="0.25">
      <c r="A74" s="151" t="s">
        <v>63</v>
      </c>
      <c r="B74" s="125"/>
      <c r="C74" s="83" t="s">
        <v>59</v>
      </c>
      <c r="D74" s="80" t="s">
        <v>282</v>
      </c>
      <c r="E74" s="113" t="s">
        <v>274</v>
      </c>
      <c r="F74" s="101" t="s">
        <v>64</v>
      </c>
      <c r="G74" s="101"/>
      <c r="H74" s="116">
        <f t="shared" ref="H74" si="29">H75</f>
        <v>0</v>
      </c>
    </row>
    <row r="75" spans="1:8" x14ac:dyDescent="0.25">
      <c r="A75" s="151" t="s">
        <v>65</v>
      </c>
      <c r="B75" s="125"/>
      <c r="C75" s="93" t="s">
        <v>59</v>
      </c>
      <c r="D75" s="80" t="s">
        <v>282</v>
      </c>
      <c r="E75" s="113" t="s">
        <v>274</v>
      </c>
      <c r="F75" s="101" t="s">
        <v>66</v>
      </c>
      <c r="G75" s="101">
        <v>900100</v>
      </c>
      <c r="H75" s="116"/>
    </row>
    <row r="76" spans="1:8" x14ac:dyDescent="0.25">
      <c r="A76" s="151" t="s">
        <v>68</v>
      </c>
      <c r="B76" s="125"/>
      <c r="C76" s="98" t="s">
        <v>59</v>
      </c>
      <c r="D76" s="80" t="s">
        <v>282</v>
      </c>
      <c r="E76" s="113" t="s">
        <v>274</v>
      </c>
      <c r="F76" s="101" t="s">
        <v>69</v>
      </c>
      <c r="G76" s="101"/>
      <c r="H76" s="116">
        <f t="shared" ref="H76" si="30">H77</f>
        <v>0</v>
      </c>
    </row>
    <row r="77" spans="1:8" ht="26.4" x14ac:dyDescent="0.25">
      <c r="A77" s="151" t="s">
        <v>70</v>
      </c>
      <c r="B77" s="125"/>
      <c r="C77" s="89" t="s">
        <v>59</v>
      </c>
      <c r="D77" s="80" t="s">
        <v>282</v>
      </c>
      <c r="E77" s="113" t="s">
        <v>274</v>
      </c>
      <c r="F77" s="101" t="s">
        <v>71</v>
      </c>
      <c r="G77" s="101">
        <v>900100</v>
      </c>
      <c r="H77" s="116"/>
    </row>
    <row r="78" spans="1:8" ht="19.5" customHeight="1" x14ac:dyDescent="0.25">
      <c r="A78" s="151" t="s">
        <v>72</v>
      </c>
      <c r="B78" s="125"/>
      <c r="C78" s="89" t="s">
        <v>59</v>
      </c>
      <c r="D78" s="117" t="s">
        <v>282</v>
      </c>
      <c r="E78" s="113" t="s">
        <v>274</v>
      </c>
      <c r="F78" s="101">
        <v>800</v>
      </c>
      <c r="G78" s="101"/>
      <c r="H78" s="116">
        <f t="shared" ref="H78" si="31">H79</f>
        <v>0</v>
      </c>
    </row>
    <row r="79" spans="1:8" x14ac:dyDescent="0.25">
      <c r="A79" s="151" t="s">
        <v>74</v>
      </c>
      <c r="B79" s="125"/>
      <c r="C79" s="83" t="s">
        <v>59</v>
      </c>
      <c r="D79" s="80" t="s">
        <v>282</v>
      </c>
      <c r="E79" s="113" t="s">
        <v>274</v>
      </c>
      <c r="F79" s="101" t="s">
        <v>75</v>
      </c>
      <c r="G79" s="101">
        <v>900100</v>
      </c>
      <c r="H79" s="116"/>
    </row>
    <row r="80" spans="1:8" x14ac:dyDescent="0.25">
      <c r="A80" s="160" t="s">
        <v>259</v>
      </c>
      <c r="B80" s="121"/>
      <c r="C80" s="77" t="s">
        <v>59</v>
      </c>
      <c r="D80" s="90" t="s">
        <v>282</v>
      </c>
      <c r="E80" s="97" t="s">
        <v>187</v>
      </c>
      <c r="F80" s="109"/>
      <c r="G80" s="109"/>
      <c r="H80" s="115">
        <f t="shared" ref="H80:H82" si="32">H81</f>
        <v>0</v>
      </c>
    </row>
    <row r="81" spans="1:8" ht="26.4" x14ac:dyDescent="0.25">
      <c r="A81" s="160" t="s">
        <v>731</v>
      </c>
      <c r="B81" s="122"/>
      <c r="C81" s="78" t="s">
        <v>59</v>
      </c>
      <c r="D81" s="90" t="s">
        <v>282</v>
      </c>
      <c r="E81" s="97" t="s">
        <v>278</v>
      </c>
      <c r="F81" s="91"/>
      <c r="G81" s="91"/>
      <c r="H81" s="195">
        <f t="shared" si="32"/>
        <v>0</v>
      </c>
    </row>
    <row r="82" spans="1:8" ht="52.8" x14ac:dyDescent="0.25">
      <c r="A82" s="167" t="s">
        <v>732</v>
      </c>
      <c r="B82" s="123"/>
      <c r="C82" s="79" t="s">
        <v>59</v>
      </c>
      <c r="D82" s="90" t="s">
        <v>282</v>
      </c>
      <c r="E82" s="97" t="s">
        <v>279</v>
      </c>
      <c r="F82" s="91"/>
      <c r="G82" s="91"/>
      <c r="H82" s="195">
        <f t="shared" si="32"/>
        <v>0</v>
      </c>
    </row>
    <row r="83" spans="1:8" ht="92.4" x14ac:dyDescent="0.25">
      <c r="A83" s="168" t="s">
        <v>637</v>
      </c>
      <c r="B83" s="124"/>
      <c r="C83" s="81" t="s">
        <v>59</v>
      </c>
      <c r="D83" s="80" t="s">
        <v>282</v>
      </c>
      <c r="E83" s="113" t="s">
        <v>280</v>
      </c>
      <c r="F83" s="92"/>
      <c r="G83" s="92"/>
      <c r="H83" s="196">
        <f t="shared" ref="H83" si="33">H84+H86</f>
        <v>0</v>
      </c>
    </row>
    <row r="84" spans="1:8" ht="39.6" x14ac:dyDescent="0.25">
      <c r="A84" s="151" t="s">
        <v>63</v>
      </c>
      <c r="B84" s="125"/>
      <c r="C84" s="83" t="s">
        <v>59</v>
      </c>
      <c r="D84" s="80" t="s">
        <v>282</v>
      </c>
      <c r="E84" s="113" t="s">
        <v>280</v>
      </c>
      <c r="F84" s="92">
        <v>100</v>
      </c>
      <c r="G84" s="92"/>
      <c r="H84" s="196">
        <f t="shared" ref="H84" si="34">H85</f>
        <v>0</v>
      </c>
    </row>
    <row r="85" spans="1:8" x14ac:dyDescent="0.25">
      <c r="A85" s="151" t="s">
        <v>65</v>
      </c>
      <c r="B85" s="125"/>
      <c r="C85" s="83" t="s">
        <v>59</v>
      </c>
      <c r="D85" s="80" t="s">
        <v>282</v>
      </c>
      <c r="E85" s="113" t="s">
        <v>280</v>
      </c>
      <c r="F85" s="92">
        <v>120</v>
      </c>
      <c r="G85" s="92">
        <v>900303</v>
      </c>
      <c r="H85" s="196"/>
    </row>
    <row r="86" spans="1:8" x14ac:dyDescent="0.25">
      <c r="A86" s="209" t="s">
        <v>68</v>
      </c>
      <c r="B86" s="125"/>
      <c r="C86" s="83" t="s">
        <v>59</v>
      </c>
      <c r="D86" s="117" t="s">
        <v>282</v>
      </c>
      <c r="E86" s="113" t="s">
        <v>280</v>
      </c>
      <c r="F86" s="101" t="s">
        <v>69</v>
      </c>
      <c r="G86" s="92"/>
      <c r="H86" s="196">
        <f t="shared" ref="H86" si="35">H87</f>
        <v>0</v>
      </c>
    </row>
    <row r="87" spans="1:8" x14ac:dyDescent="0.25">
      <c r="A87" s="209" t="s">
        <v>70</v>
      </c>
      <c r="B87" s="125"/>
      <c r="C87" s="83" t="s">
        <v>59</v>
      </c>
      <c r="D87" s="117" t="s">
        <v>282</v>
      </c>
      <c r="E87" s="113" t="s">
        <v>280</v>
      </c>
      <c r="F87" s="101" t="s">
        <v>71</v>
      </c>
      <c r="G87" s="92">
        <v>900303</v>
      </c>
      <c r="H87" s="196"/>
    </row>
    <row r="88" spans="1:8" x14ac:dyDescent="0.25">
      <c r="A88" s="169" t="s">
        <v>218</v>
      </c>
      <c r="B88" s="125"/>
      <c r="C88" s="83" t="s">
        <v>59</v>
      </c>
      <c r="D88" s="88" t="s">
        <v>282</v>
      </c>
      <c r="E88" s="108" t="s">
        <v>182</v>
      </c>
      <c r="F88" s="101"/>
      <c r="G88" s="92"/>
      <c r="H88" s="247">
        <f t="shared" ref="H88:H90" si="36">H89</f>
        <v>0</v>
      </c>
    </row>
    <row r="89" spans="1:8" x14ac:dyDescent="0.25">
      <c r="A89" s="166" t="s">
        <v>880</v>
      </c>
      <c r="B89" s="125"/>
      <c r="C89" s="83" t="s">
        <v>59</v>
      </c>
      <c r="D89" s="117" t="s">
        <v>282</v>
      </c>
      <c r="E89" s="113" t="s">
        <v>881</v>
      </c>
      <c r="F89" s="105"/>
      <c r="G89" s="105"/>
      <c r="H89" s="196">
        <f t="shared" si="36"/>
        <v>0</v>
      </c>
    </row>
    <row r="90" spans="1:8" x14ac:dyDescent="0.25">
      <c r="A90" s="151" t="s">
        <v>72</v>
      </c>
      <c r="B90" s="125"/>
      <c r="C90" s="83" t="s">
        <v>59</v>
      </c>
      <c r="D90" s="117" t="s">
        <v>282</v>
      </c>
      <c r="E90" s="113" t="s">
        <v>881</v>
      </c>
      <c r="F90" s="101" t="s">
        <v>73</v>
      </c>
      <c r="G90" s="101"/>
      <c r="H90" s="196">
        <f t="shared" si="36"/>
        <v>0</v>
      </c>
    </row>
    <row r="91" spans="1:8" x14ac:dyDescent="0.25">
      <c r="A91" s="151" t="s">
        <v>664</v>
      </c>
      <c r="B91" s="125"/>
      <c r="C91" s="83" t="s">
        <v>59</v>
      </c>
      <c r="D91" s="117" t="s">
        <v>282</v>
      </c>
      <c r="E91" s="113" t="s">
        <v>881</v>
      </c>
      <c r="F91" s="101">
        <v>830</v>
      </c>
      <c r="G91" s="101">
        <v>900100</v>
      </c>
      <c r="H91" s="196">
        <v>0</v>
      </c>
    </row>
    <row r="92" spans="1:8" x14ac:dyDescent="0.25">
      <c r="A92" s="147" t="s">
        <v>495</v>
      </c>
      <c r="B92" s="125"/>
      <c r="C92" s="84" t="s">
        <v>59</v>
      </c>
      <c r="D92" s="88" t="s">
        <v>496</v>
      </c>
      <c r="E92" s="84"/>
      <c r="F92" s="84"/>
      <c r="G92" s="84"/>
      <c r="H92" s="115">
        <f t="shared" ref="H92" si="37">H93</f>
        <v>0</v>
      </c>
    </row>
    <row r="93" spans="1:8" x14ac:dyDescent="0.25">
      <c r="A93" s="169" t="s">
        <v>218</v>
      </c>
      <c r="B93" s="125"/>
      <c r="C93" s="84" t="s">
        <v>59</v>
      </c>
      <c r="D93" s="88" t="s">
        <v>496</v>
      </c>
      <c r="E93" s="108" t="s">
        <v>182</v>
      </c>
      <c r="F93" s="109"/>
      <c r="G93" s="109"/>
      <c r="H93" s="115">
        <f t="shared" ref="H93" si="38">H94+H97</f>
        <v>0</v>
      </c>
    </row>
    <row r="94" spans="1:8" x14ac:dyDescent="0.25">
      <c r="A94" s="170" t="s">
        <v>497</v>
      </c>
      <c r="B94" s="125"/>
      <c r="C94" s="84" t="s">
        <v>59</v>
      </c>
      <c r="D94" s="88" t="s">
        <v>496</v>
      </c>
      <c r="E94" s="97" t="s">
        <v>498</v>
      </c>
      <c r="F94" s="100"/>
      <c r="G94" s="100"/>
      <c r="H94" s="116">
        <f t="shared" ref="H94:H95" si="39">H95</f>
        <v>0</v>
      </c>
    </row>
    <row r="95" spans="1:8" x14ac:dyDescent="0.25">
      <c r="A95" s="151" t="s">
        <v>72</v>
      </c>
      <c r="B95" s="125"/>
      <c r="C95" s="83" t="s">
        <v>59</v>
      </c>
      <c r="D95" s="117" t="s">
        <v>496</v>
      </c>
      <c r="E95" s="113" t="s">
        <v>498</v>
      </c>
      <c r="F95" s="101" t="s">
        <v>73</v>
      </c>
      <c r="G95" s="101"/>
      <c r="H95" s="116">
        <f t="shared" si="39"/>
        <v>0</v>
      </c>
    </row>
    <row r="96" spans="1:8" x14ac:dyDescent="0.25">
      <c r="A96" s="151" t="s">
        <v>499</v>
      </c>
      <c r="B96" s="125"/>
      <c r="C96" s="83" t="s">
        <v>59</v>
      </c>
      <c r="D96" s="117" t="s">
        <v>496</v>
      </c>
      <c r="E96" s="113" t="s">
        <v>498</v>
      </c>
      <c r="F96" s="101" t="s">
        <v>500</v>
      </c>
      <c r="G96" s="101">
        <v>900100</v>
      </c>
      <c r="H96" s="116"/>
    </row>
    <row r="97" spans="1:8" ht="26.4" x14ac:dyDescent="0.25">
      <c r="A97" s="170" t="s">
        <v>501</v>
      </c>
      <c r="B97" s="125"/>
      <c r="C97" s="84" t="s">
        <v>59</v>
      </c>
      <c r="D97" s="88" t="s">
        <v>496</v>
      </c>
      <c r="E97" s="97" t="s">
        <v>502</v>
      </c>
      <c r="F97" s="100"/>
      <c r="G97" s="100"/>
      <c r="H97" s="116">
        <f t="shared" ref="H97:H98" si="40">H98</f>
        <v>0</v>
      </c>
    </row>
    <row r="98" spans="1:8" x14ac:dyDescent="0.25">
      <c r="A98" s="151" t="s">
        <v>72</v>
      </c>
      <c r="B98" s="125"/>
      <c r="C98" s="83" t="s">
        <v>59</v>
      </c>
      <c r="D98" s="117" t="s">
        <v>496</v>
      </c>
      <c r="E98" s="113" t="s">
        <v>502</v>
      </c>
      <c r="F98" s="101" t="s">
        <v>73</v>
      </c>
      <c r="G98" s="101"/>
      <c r="H98" s="116">
        <f t="shared" si="40"/>
        <v>0</v>
      </c>
    </row>
    <row r="99" spans="1:8" x14ac:dyDescent="0.25">
      <c r="A99" s="151" t="s">
        <v>499</v>
      </c>
      <c r="B99" s="125"/>
      <c r="C99" s="83" t="s">
        <v>59</v>
      </c>
      <c r="D99" s="117" t="s">
        <v>496</v>
      </c>
      <c r="E99" s="113" t="s">
        <v>502</v>
      </c>
      <c r="F99" s="101" t="s">
        <v>500</v>
      </c>
      <c r="G99" s="101">
        <v>900100</v>
      </c>
      <c r="H99" s="116"/>
    </row>
    <row r="100" spans="1:8" x14ac:dyDescent="0.25">
      <c r="A100" s="147" t="s">
        <v>77</v>
      </c>
      <c r="B100" s="88" t="s">
        <v>425</v>
      </c>
      <c r="C100" s="84">
        <v>901</v>
      </c>
      <c r="D100" s="88" t="s">
        <v>425</v>
      </c>
      <c r="E100" s="113"/>
      <c r="F100" s="101"/>
      <c r="G100" s="101"/>
      <c r="H100" s="115">
        <f t="shared" ref="H100" si="41">H101+H107+H128+H134+H140</f>
        <v>-3000</v>
      </c>
    </row>
    <row r="101" spans="1:8" x14ac:dyDescent="0.25">
      <c r="A101" s="171" t="s">
        <v>659</v>
      </c>
      <c r="B101" s="125"/>
      <c r="C101" s="84">
        <v>901</v>
      </c>
      <c r="D101" s="88" t="s">
        <v>425</v>
      </c>
      <c r="E101" s="97" t="s">
        <v>203</v>
      </c>
      <c r="F101" s="101"/>
      <c r="G101" s="101"/>
      <c r="H101" s="115">
        <f t="shared" ref="H101:H103" si="42">H102</f>
        <v>0</v>
      </c>
    </row>
    <row r="102" spans="1:8" x14ac:dyDescent="0.25">
      <c r="A102" s="152" t="s">
        <v>113</v>
      </c>
      <c r="B102" s="125"/>
      <c r="C102" s="84">
        <v>901</v>
      </c>
      <c r="D102" s="88" t="s">
        <v>425</v>
      </c>
      <c r="E102" s="97" t="s">
        <v>368</v>
      </c>
      <c r="F102" s="101"/>
      <c r="G102" s="101"/>
      <c r="H102" s="115">
        <f t="shared" si="42"/>
        <v>0</v>
      </c>
    </row>
    <row r="103" spans="1:8" ht="26.4" x14ac:dyDescent="0.25">
      <c r="A103" s="153" t="s">
        <v>362</v>
      </c>
      <c r="B103" s="125"/>
      <c r="C103" s="84">
        <v>901</v>
      </c>
      <c r="D103" s="88" t="s">
        <v>425</v>
      </c>
      <c r="E103" s="97" t="s">
        <v>366</v>
      </c>
      <c r="F103" s="101"/>
      <c r="G103" s="101"/>
      <c r="H103" s="115">
        <f t="shared" si="42"/>
        <v>0</v>
      </c>
    </row>
    <row r="104" spans="1:8" ht="39.6" x14ac:dyDescent="0.25">
      <c r="A104" s="155" t="s">
        <v>363</v>
      </c>
      <c r="B104" s="125"/>
      <c r="C104" s="83">
        <v>901</v>
      </c>
      <c r="D104" s="117" t="s">
        <v>425</v>
      </c>
      <c r="E104" s="113" t="s">
        <v>426</v>
      </c>
      <c r="F104" s="101"/>
      <c r="G104" s="101"/>
      <c r="H104" s="116">
        <f>H105</f>
        <v>0</v>
      </c>
    </row>
    <row r="105" spans="1:8" ht="26.4" x14ac:dyDescent="0.25">
      <c r="A105" s="151" t="s">
        <v>80</v>
      </c>
      <c r="B105" s="125"/>
      <c r="C105" s="83">
        <v>901</v>
      </c>
      <c r="D105" s="117" t="s">
        <v>425</v>
      </c>
      <c r="E105" s="113" t="s">
        <v>426</v>
      </c>
      <c r="F105" s="101" t="s">
        <v>81</v>
      </c>
      <c r="G105" s="101"/>
      <c r="H105" s="116">
        <f t="shared" ref="H105" si="43">H106</f>
        <v>0</v>
      </c>
    </row>
    <row r="106" spans="1:8" x14ac:dyDescent="0.25">
      <c r="A106" s="151" t="s">
        <v>82</v>
      </c>
      <c r="B106" s="125"/>
      <c r="C106" s="83">
        <v>901</v>
      </c>
      <c r="D106" s="117" t="s">
        <v>425</v>
      </c>
      <c r="E106" s="113" t="s">
        <v>426</v>
      </c>
      <c r="F106" s="101" t="s">
        <v>83</v>
      </c>
      <c r="G106" s="101">
        <v>900303</v>
      </c>
      <c r="H106" s="116"/>
    </row>
    <row r="107" spans="1:8" ht="26.4" x14ac:dyDescent="0.25">
      <c r="A107" s="148" t="s">
        <v>229</v>
      </c>
      <c r="B107" s="125"/>
      <c r="C107" s="84">
        <v>901</v>
      </c>
      <c r="D107" s="88" t="s">
        <v>425</v>
      </c>
      <c r="E107" s="97" t="s">
        <v>196</v>
      </c>
      <c r="F107" s="101"/>
      <c r="G107" s="101"/>
      <c r="H107" s="115">
        <f t="shared" ref="H107:H108" si="44">H108</f>
        <v>-3000</v>
      </c>
    </row>
    <row r="108" spans="1:8" x14ac:dyDescent="0.25">
      <c r="A108" s="148" t="s">
        <v>230</v>
      </c>
      <c r="B108" s="125"/>
      <c r="C108" s="84">
        <v>901</v>
      </c>
      <c r="D108" s="88" t="s">
        <v>425</v>
      </c>
      <c r="E108" s="97" t="s">
        <v>213</v>
      </c>
      <c r="F108" s="101"/>
      <c r="G108" s="101"/>
      <c r="H108" s="115">
        <f t="shared" si="44"/>
        <v>-3000</v>
      </c>
    </row>
    <row r="109" spans="1:8" ht="26.4" x14ac:dyDescent="0.25">
      <c r="A109" s="149" t="s">
        <v>231</v>
      </c>
      <c r="B109" s="125"/>
      <c r="C109" s="84">
        <v>901</v>
      </c>
      <c r="D109" s="88" t="s">
        <v>425</v>
      </c>
      <c r="E109" s="97" t="s">
        <v>214</v>
      </c>
      <c r="F109" s="101"/>
      <c r="G109" s="101"/>
      <c r="H109" s="115">
        <f>H115+H118+H125+H110</f>
        <v>-3000</v>
      </c>
    </row>
    <row r="110" spans="1:8" x14ac:dyDescent="0.25">
      <c r="A110" s="150" t="s">
        <v>252</v>
      </c>
      <c r="B110" s="125"/>
      <c r="C110" s="83">
        <v>901</v>
      </c>
      <c r="D110" s="117" t="s">
        <v>425</v>
      </c>
      <c r="E110" s="113" t="s">
        <v>274</v>
      </c>
      <c r="F110" s="101"/>
      <c r="G110" s="101"/>
      <c r="H110" s="116">
        <f t="shared" ref="H110" si="45">H111+H113</f>
        <v>-3000</v>
      </c>
    </row>
    <row r="111" spans="1:8" x14ac:dyDescent="0.25">
      <c r="A111" s="209" t="s">
        <v>68</v>
      </c>
      <c r="B111" s="125"/>
      <c r="C111" s="83">
        <v>901</v>
      </c>
      <c r="D111" s="117" t="s">
        <v>425</v>
      </c>
      <c r="E111" s="113" t="s">
        <v>274</v>
      </c>
      <c r="F111" s="101" t="s">
        <v>69</v>
      </c>
      <c r="G111" s="101"/>
      <c r="H111" s="116">
        <f t="shared" ref="H111" si="46">H112</f>
        <v>-3000</v>
      </c>
    </row>
    <row r="112" spans="1:8" x14ac:dyDescent="0.25">
      <c r="A112" s="209" t="s">
        <v>70</v>
      </c>
      <c r="B112" s="125"/>
      <c r="C112" s="83">
        <v>901</v>
      </c>
      <c r="D112" s="117" t="s">
        <v>425</v>
      </c>
      <c r="E112" s="113" t="s">
        <v>274</v>
      </c>
      <c r="F112" s="101" t="s">
        <v>71</v>
      </c>
      <c r="G112" s="101">
        <v>900100</v>
      </c>
      <c r="H112" s="116">
        <v>-3000</v>
      </c>
    </row>
    <row r="113" spans="1:8" x14ac:dyDescent="0.25">
      <c r="A113" s="151" t="s">
        <v>72</v>
      </c>
      <c r="B113" s="125"/>
      <c r="C113" s="83">
        <v>901</v>
      </c>
      <c r="D113" s="117" t="s">
        <v>425</v>
      </c>
      <c r="E113" s="113" t="s">
        <v>274</v>
      </c>
      <c r="F113" s="101">
        <v>800</v>
      </c>
      <c r="G113" s="101"/>
      <c r="H113" s="116">
        <f t="shared" ref="H113" si="47">H114</f>
        <v>0</v>
      </c>
    </row>
    <row r="114" spans="1:8" x14ac:dyDescent="0.25">
      <c r="A114" s="151" t="s">
        <v>74</v>
      </c>
      <c r="B114" s="125"/>
      <c r="C114" s="83">
        <v>901</v>
      </c>
      <c r="D114" s="117" t="s">
        <v>425</v>
      </c>
      <c r="E114" s="113" t="s">
        <v>274</v>
      </c>
      <c r="F114" s="101" t="s">
        <v>75</v>
      </c>
      <c r="G114" s="101">
        <v>900100</v>
      </c>
      <c r="H114" s="116"/>
    </row>
    <row r="115" spans="1:8" ht="26.4" x14ac:dyDescent="0.25">
      <c r="A115" s="156" t="s">
        <v>430</v>
      </c>
      <c r="B115" s="125"/>
      <c r="C115" s="83">
        <v>901</v>
      </c>
      <c r="D115" s="117" t="s">
        <v>425</v>
      </c>
      <c r="E115" s="75" t="s">
        <v>428</v>
      </c>
      <c r="F115" s="83"/>
      <c r="G115" s="83"/>
      <c r="H115" s="116">
        <f t="shared" ref="H115:H116" si="48">H116</f>
        <v>0</v>
      </c>
    </row>
    <row r="116" spans="1:8" ht="26.4" x14ac:dyDescent="0.25">
      <c r="A116" s="151" t="s">
        <v>80</v>
      </c>
      <c r="B116" s="125"/>
      <c r="C116" s="83">
        <v>901</v>
      </c>
      <c r="D116" s="117" t="s">
        <v>425</v>
      </c>
      <c r="E116" s="75" t="s">
        <v>428</v>
      </c>
      <c r="F116" s="83">
        <v>600</v>
      </c>
      <c r="G116" s="83"/>
      <c r="H116" s="116">
        <f t="shared" si="48"/>
        <v>0</v>
      </c>
    </row>
    <row r="117" spans="1:8" x14ac:dyDescent="0.25">
      <c r="A117" s="151" t="s">
        <v>82</v>
      </c>
      <c r="B117" s="125"/>
      <c r="C117" s="83">
        <v>901</v>
      </c>
      <c r="D117" s="117" t="s">
        <v>425</v>
      </c>
      <c r="E117" s="75" t="s">
        <v>428</v>
      </c>
      <c r="F117" s="83">
        <v>610</v>
      </c>
      <c r="G117" s="101">
        <v>900100</v>
      </c>
      <c r="H117" s="116"/>
    </row>
    <row r="118" spans="1:8" ht="26.4" x14ac:dyDescent="0.25">
      <c r="A118" s="156" t="s">
        <v>427</v>
      </c>
      <c r="B118" s="125"/>
      <c r="C118" s="83">
        <v>901</v>
      </c>
      <c r="D118" s="117" t="s">
        <v>425</v>
      </c>
      <c r="E118" s="75" t="s">
        <v>429</v>
      </c>
      <c r="F118" s="100"/>
      <c r="G118" s="100"/>
      <c r="H118" s="116">
        <f t="shared" ref="H118" si="49">H119+H121+H123</f>
        <v>0</v>
      </c>
    </row>
    <row r="119" spans="1:8" ht="39.6" x14ac:dyDescent="0.25">
      <c r="A119" s="151" t="s">
        <v>63</v>
      </c>
      <c r="B119" s="125"/>
      <c r="C119" s="83">
        <v>901</v>
      </c>
      <c r="D119" s="117" t="s">
        <v>425</v>
      </c>
      <c r="E119" s="75" t="s">
        <v>429</v>
      </c>
      <c r="F119" s="101" t="s">
        <v>64</v>
      </c>
      <c r="G119" s="101"/>
      <c r="H119" s="116">
        <f t="shared" ref="H119" si="50">H120</f>
        <v>0</v>
      </c>
    </row>
    <row r="120" spans="1:8" x14ac:dyDescent="0.25">
      <c r="A120" s="151" t="s">
        <v>78</v>
      </c>
      <c r="B120" s="125"/>
      <c r="C120" s="83">
        <v>901</v>
      </c>
      <c r="D120" s="117" t="s">
        <v>425</v>
      </c>
      <c r="E120" s="75" t="s">
        <v>429</v>
      </c>
      <c r="F120" s="101" t="s">
        <v>79</v>
      </c>
      <c r="G120" s="101">
        <v>900100</v>
      </c>
      <c r="H120" s="116"/>
    </row>
    <row r="121" spans="1:8" x14ac:dyDescent="0.25">
      <c r="A121" s="151" t="s">
        <v>68</v>
      </c>
      <c r="B121" s="125"/>
      <c r="C121" s="83">
        <v>901</v>
      </c>
      <c r="D121" s="117" t="s">
        <v>425</v>
      </c>
      <c r="E121" s="75" t="s">
        <v>429</v>
      </c>
      <c r="F121" s="101" t="s">
        <v>69</v>
      </c>
      <c r="G121" s="101"/>
      <c r="H121" s="116">
        <f t="shared" ref="H121" si="51">H122</f>
        <v>0</v>
      </c>
    </row>
    <row r="122" spans="1:8" ht="26.4" x14ac:dyDescent="0.25">
      <c r="A122" s="151" t="s">
        <v>70</v>
      </c>
      <c r="B122" s="125"/>
      <c r="C122" s="83">
        <v>901</v>
      </c>
      <c r="D122" s="117" t="s">
        <v>425</v>
      </c>
      <c r="E122" s="75" t="s">
        <v>429</v>
      </c>
      <c r="F122" s="101" t="s">
        <v>71</v>
      </c>
      <c r="G122" s="101">
        <v>900100</v>
      </c>
      <c r="H122" s="116"/>
    </row>
    <row r="123" spans="1:8" x14ac:dyDescent="0.25">
      <c r="A123" s="151" t="s">
        <v>72</v>
      </c>
      <c r="B123" s="125"/>
      <c r="C123" s="83">
        <v>901</v>
      </c>
      <c r="D123" s="117" t="s">
        <v>425</v>
      </c>
      <c r="E123" s="75" t="s">
        <v>429</v>
      </c>
      <c r="F123" s="101" t="s">
        <v>73</v>
      </c>
      <c r="G123" s="101"/>
      <c r="H123" s="116">
        <f t="shared" ref="H123" si="52">H124</f>
        <v>0</v>
      </c>
    </row>
    <row r="124" spans="1:8" x14ac:dyDescent="0.25">
      <c r="A124" s="151" t="s">
        <v>74</v>
      </c>
      <c r="B124" s="125"/>
      <c r="C124" s="83">
        <v>901</v>
      </c>
      <c r="D124" s="117" t="s">
        <v>425</v>
      </c>
      <c r="E124" s="75" t="s">
        <v>429</v>
      </c>
      <c r="F124" s="101" t="s">
        <v>75</v>
      </c>
      <c r="G124" s="101">
        <v>900100</v>
      </c>
      <c r="H124" s="116"/>
    </row>
    <row r="125" spans="1:8" x14ac:dyDescent="0.25">
      <c r="A125" s="151" t="s">
        <v>684</v>
      </c>
      <c r="B125" s="125"/>
      <c r="C125" s="83">
        <v>901</v>
      </c>
      <c r="D125" s="117" t="s">
        <v>425</v>
      </c>
      <c r="E125" s="75" t="s">
        <v>683</v>
      </c>
      <c r="F125" s="101"/>
      <c r="G125" s="101"/>
      <c r="H125" s="116">
        <f t="shared" ref="H125:H126" si="53">H126</f>
        <v>0</v>
      </c>
    </row>
    <row r="126" spans="1:8" x14ac:dyDescent="0.25">
      <c r="A126" s="151" t="s">
        <v>72</v>
      </c>
      <c r="B126" s="125"/>
      <c r="C126" s="83">
        <v>901</v>
      </c>
      <c r="D126" s="117" t="s">
        <v>425</v>
      </c>
      <c r="E126" s="75" t="s">
        <v>683</v>
      </c>
      <c r="F126" s="101">
        <v>800</v>
      </c>
      <c r="G126" s="101"/>
      <c r="H126" s="116">
        <f t="shared" si="53"/>
        <v>0</v>
      </c>
    </row>
    <row r="127" spans="1:8" x14ac:dyDescent="0.25">
      <c r="A127" s="151" t="s">
        <v>74</v>
      </c>
      <c r="B127" s="125"/>
      <c r="C127" s="83">
        <v>901</v>
      </c>
      <c r="D127" s="117" t="s">
        <v>425</v>
      </c>
      <c r="E127" s="75" t="s">
        <v>683</v>
      </c>
      <c r="F127" s="101">
        <v>850</v>
      </c>
      <c r="G127" s="101">
        <v>900100</v>
      </c>
      <c r="H127" s="116"/>
    </row>
    <row r="128" spans="1:8" ht="39.6" x14ac:dyDescent="0.25">
      <c r="A128" s="153" t="s">
        <v>253</v>
      </c>
      <c r="B128" s="125"/>
      <c r="C128" s="84">
        <v>901</v>
      </c>
      <c r="D128" s="88" t="s">
        <v>425</v>
      </c>
      <c r="E128" s="97" t="s">
        <v>176</v>
      </c>
      <c r="F128" s="101"/>
      <c r="G128" s="101"/>
      <c r="H128" s="115">
        <f t="shared" ref="H128:H129" si="54">H129</f>
        <v>0</v>
      </c>
    </row>
    <row r="129" spans="1:8" x14ac:dyDescent="0.25">
      <c r="A129" s="153" t="s">
        <v>114</v>
      </c>
      <c r="B129" s="125"/>
      <c r="C129" s="84">
        <v>901</v>
      </c>
      <c r="D129" s="88" t="s">
        <v>425</v>
      </c>
      <c r="E129" s="97" t="s">
        <v>433</v>
      </c>
      <c r="F129" s="118"/>
      <c r="G129" s="118"/>
      <c r="H129" s="115">
        <f t="shared" si="54"/>
        <v>0</v>
      </c>
    </row>
    <row r="130" spans="1:8" ht="26.4" x14ac:dyDescent="0.25">
      <c r="A130" s="164" t="s">
        <v>431</v>
      </c>
      <c r="B130" s="125"/>
      <c r="C130" s="84">
        <v>901</v>
      </c>
      <c r="D130" s="88" t="s">
        <v>425</v>
      </c>
      <c r="E130" s="97" t="s">
        <v>434</v>
      </c>
      <c r="F130" s="105"/>
      <c r="G130" s="105"/>
      <c r="H130" s="115">
        <f t="shared" ref="H130:H132" si="55">H131</f>
        <v>0</v>
      </c>
    </row>
    <row r="131" spans="1:8" ht="26.4" x14ac:dyDescent="0.25">
      <c r="A131" s="172" t="s">
        <v>432</v>
      </c>
      <c r="B131" s="125"/>
      <c r="C131" s="83">
        <v>901</v>
      </c>
      <c r="D131" s="117" t="s">
        <v>425</v>
      </c>
      <c r="E131" s="113" t="s">
        <v>435</v>
      </c>
      <c r="F131" s="101"/>
      <c r="G131" s="101"/>
      <c r="H131" s="116">
        <f t="shared" si="55"/>
        <v>0</v>
      </c>
    </row>
    <row r="132" spans="1:8" x14ac:dyDescent="0.25">
      <c r="A132" s="151" t="s">
        <v>68</v>
      </c>
      <c r="B132" s="125"/>
      <c r="C132" s="83">
        <v>901</v>
      </c>
      <c r="D132" s="117" t="s">
        <v>425</v>
      </c>
      <c r="E132" s="113" t="s">
        <v>435</v>
      </c>
      <c r="F132" s="101" t="s">
        <v>69</v>
      </c>
      <c r="G132" s="101"/>
      <c r="H132" s="116">
        <f t="shared" si="55"/>
        <v>0</v>
      </c>
    </row>
    <row r="133" spans="1:8" ht="26.4" x14ac:dyDescent="0.25">
      <c r="A133" s="151" t="s">
        <v>70</v>
      </c>
      <c r="B133" s="125"/>
      <c r="C133" s="83">
        <v>901</v>
      </c>
      <c r="D133" s="117" t="s">
        <v>425</v>
      </c>
      <c r="E133" s="113" t="s">
        <v>435</v>
      </c>
      <c r="F133" s="101" t="s">
        <v>71</v>
      </c>
      <c r="G133" s="101">
        <v>900203</v>
      </c>
      <c r="H133" s="116"/>
    </row>
    <row r="134" spans="1:8" x14ac:dyDescent="0.25">
      <c r="A134" s="166" t="s">
        <v>399</v>
      </c>
      <c r="B134" s="125"/>
      <c r="C134" s="84">
        <v>901</v>
      </c>
      <c r="D134" s="88" t="s">
        <v>425</v>
      </c>
      <c r="E134" s="97" t="s">
        <v>180</v>
      </c>
      <c r="F134" s="105"/>
      <c r="G134" s="105"/>
      <c r="H134" s="115">
        <f t="shared" ref="H134:H136" si="56">H135</f>
        <v>0</v>
      </c>
    </row>
    <row r="135" spans="1:8" ht="52.8" x14ac:dyDescent="0.25">
      <c r="A135" s="170" t="s">
        <v>767</v>
      </c>
      <c r="B135" s="125"/>
      <c r="C135" s="84">
        <v>901</v>
      </c>
      <c r="D135" s="88" t="s">
        <v>425</v>
      </c>
      <c r="E135" s="97" t="s">
        <v>181</v>
      </c>
      <c r="F135" s="105"/>
      <c r="G135" s="105"/>
      <c r="H135" s="115">
        <f t="shared" si="56"/>
        <v>0</v>
      </c>
    </row>
    <row r="136" spans="1:8" ht="26.4" x14ac:dyDescent="0.25">
      <c r="A136" s="148" t="s">
        <v>437</v>
      </c>
      <c r="B136" s="125"/>
      <c r="C136" s="84">
        <v>901</v>
      </c>
      <c r="D136" s="88" t="s">
        <v>425</v>
      </c>
      <c r="E136" s="97" t="s">
        <v>221</v>
      </c>
      <c r="F136" s="105"/>
      <c r="G136" s="105"/>
      <c r="H136" s="115">
        <f t="shared" si="56"/>
        <v>0</v>
      </c>
    </row>
    <row r="137" spans="1:8" ht="26.4" x14ac:dyDescent="0.25">
      <c r="A137" s="173" t="s">
        <v>438</v>
      </c>
      <c r="B137" s="125"/>
      <c r="C137" s="83">
        <v>901</v>
      </c>
      <c r="D137" s="117" t="s">
        <v>425</v>
      </c>
      <c r="E137" s="113" t="s">
        <v>439</v>
      </c>
      <c r="F137" s="101"/>
      <c r="G137" s="101"/>
      <c r="H137" s="116">
        <f t="shared" ref="H137:H138" si="57">H138</f>
        <v>0</v>
      </c>
    </row>
    <row r="138" spans="1:8" ht="26.4" x14ac:dyDescent="0.25">
      <c r="A138" s="151" t="s">
        <v>80</v>
      </c>
      <c r="B138" s="125"/>
      <c r="C138" s="83">
        <v>901</v>
      </c>
      <c r="D138" s="117" t="s">
        <v>425</v>
      </c>
      <c r="E138" s="113" t="s">
        <v>439</v>
      </c>
      <c r="F138" s="101" t="s">
        <v>81</v>
      </c>
      <c r="G138" s="101"/>
      <c r="H138" s="116">
        <f t="shared" si="57"/>
        <v>0</v>
      </c>
    </row>
    <row r="139" spans="1:8" x14ac:dyDescent="0.25">
      <c r="A139" s="151" t="s">
        <v>82</v>
      </c>
      <c r="B139" s="125"/>
      <c r="C139" s="83">
        <v>901</v>
      </c>
      <c r="D139" s="117" t="s">
        <v>425</v>
      </c>
      <c r="E139" s="113" t="s">
        <v>439</v>
      </c>
      <c r="F139" s="101" t="s">
        <v>83</v>
      </c>
      <c r="G139" s="101">
        <v>900100</v>
      </c>
      <c r="H139" s="116"/>
    </row>
    <row r="140" spans="1:8" x14ac:dyDescent="0.25">
      <c r="A140" s="169" t="s">
        <v>218</v>
      </c>
      <c r="B140" s="125"/>
      <c r="C140" s="83">
        <v>901</v>
      </c>
      <c r="D140" s="117" t="s">
        <v>425</v>
      </c>
      <c r="E140" s="108" t="s">
        <v>182</v>
      </c>
      <c r="F140" s="101"/>
      <c r="G140" s="92"/>
      <c r="H140" s="247">
        <f t="shared" ref="H140:H142" si="58">H141</f>
        <v>0</v>
      </c>
    </row>
    <row r="141" spans="1:8" x14ac:dyDescent="0.25">
      <c r="A141" s="166" t="s">
        <v>880</v>
      </c>
      <c r="B141" s="125"/>
      <c r="C141" s="83">
        <v>901</v>
      </c>
      <c r="D141" s="117" t="s">
        <v>425</v>
      </c>
      <c r="E141" s="113" t="s">
        <v>881</v>
      </c>
      <c r="F141" s="105"/>
      <c r="G141" s="105"/>
      <c r="H141" s="196">
        <f t="shared" si="58"/>
        <v>0</v>
      </c>
    </row>
    <row r="142" spans="1:8" x14ac:dyDescent="0.25">
      <c r="A142" s="151" t="s">
        <v>72</v>
      </c>
      <c r="B142" s="125"/>
      <c r="C142" s="83">
        <v>901</v>
      </c>
      <c r="D142" s="117" t="s">
        <v>425</v>
      </c>
      <c r="E142" s="113" t="s">
        <v>881</v>
      </c>
      <c r="F142" s="101" t="s">
        <v>73</v>
      </c>
      <c r="G142" s="101"/>
      <c r="H142" s="196">
        <f t="shared" si="58"/>
        <v>0</v>
      </c>
    </row>
    <row r="143" spans="1:8" x14ac:dyDescent="0.25">
      <c r="A143" s="151" t="s">
        <v>664</v>
      </c>
      <c r="B143" s="125"/>
      <c r="C143" s="83">
        <v>901</v>
      </c>
      <c r="D143" s="117" t="s">
        <v>425</v>
      </c>
      <c r="E143" s="113" t="s">
        <v>881</v>
      </c>
      <c r="F143" s="101">
        <v>830</v>
      </c>
      <c r="G143" s="101">
        <v>900100</v>
      </c>
      <c r="H143" s="196">
        <v>0</v>
      </c>
    </row>
    <row r="144" spans="1:8" x14ac:dyDescent="0.25">
      <c r="A144" s="166" t="s">
        <v>602</v>
      </c>
      <c r="B144" s="125"/>
      <c r="C144" s="84">
        <v>901</v>
      </c>
      <c r="D144" s="88" t="s">
        <v>601</v>
      </c>
      <c r="E144" s="99"/>
      <c r="F144" s="101"/>
      <c r="G144" s="101"/>
      <c r="H144" s="115">
        <f t="shared" ref="H144:H148" si="59">H145</f>
        <v>0</v>
      </c>
    </row>
    <row r="145" spans="1:8" x14ac:dyDescent="0.25">
      <c r="A145" s="147" t="s">
        <v>84</v>
      </c>
      <c r="B145" s="125"/>
      <c r="C145" s="84">
        <v>901</v>
      </c>
      <c r="D145" s="88" t="s">
        <v>441</v>
      </c>
      <c r="E145" s="113"/>
      <c r="F145" s="101"/>
      <c r="G145" s="101"/>
      <c r="H145" s="115">
        <f t="shared" si="59"/>
        <v>0</v>
      </c>
    </row>
    <row r="146" spans="1:8" ht="26.4" x14ac:dyDescent="0.25">
      <c r="A146" s="148" t="s">
        <v>229</v>
      </c>
      <c r="B146" s="125"/>
      <c r="C146" s="84">
        <v>901</v>
      </c>
      <c r="D146" s="88" t="s">
        <v>441</v>
      </c>
      <c r="E146" s="97" t="s">
        <v>196</v>
      </c>
      <c r="F146" s="101"/>
      <c r="G146" s="101"/>
      <c r="H146" s="115">
        <f t="shared" si="59"/>
        <v>0</v>
      </c>
    </row>
    <row r="147" spans="1:8" x14ac:dyDescent="0.25">
      <c r="A147" s="148" t="s">
        <v>230</v>
      </c>
      <c r="B147" s="125"/>
      <c r="C147" s="84">
        <v>901</v>
      </c>
      <c r="D147" s="88" t="s">
        <v>441</v>
      </c>
      <c r="E147" s="97" t="s">
        <v>213</v>
      </c>
      <c r="F147" s="101"/>
      <c r="G147" s="101"/>
      <c r="H147" s="115">
        <f t="shared" si="59"/>
        <v>0</v>
      </c>
    </row>
    <row r="148" spans="1:8" ht="26.4" x14ac:dyDescent="0.25">
      <c r="A148" s="149" t="s">
        <v>231</v>
      </c>
      <c r="B148" s="125"/>
      <c r="C148" s="84">
        <v>901</v>
      </c>
      <c r="D148" s="88" t="s">
        <v>441</v>
      </c>
      <c r="E148" s="97" t="s">
        <v>214</v>
      </c>
      <c r="F148" s="101"/>
      <c r="G148" s="101"/>
      <c r="H148" s="115">
        <f t="shared" si="59"/>
        <v>0</v>
      </c>
    </row>
    <row r="149" spans="1:8" x14ac:dyDescent="0.25">
      <c r="A149" s="156" t="s">
        <v>440</v>
      </c>
      <c r="B149" s="125"/>
      <c r="C149" s="83">
        <v>901</v>
      </c>
      <c r="D149" s="117" t="s">
        <v>441</v>
      </c>
      <c r="E149" s="75" t="s">
        <v>442</v>
      </c>
      <c r="F149" s="100"/>
      <c r="G149" s="100"/>
      <c r="H149" s="116">
        <f t="shared" ref="H149:H150" si="60">H150</f>
        <v>0</v>
      </c>
    </row>
    <row r="150" spans="1:8" x14ac:dyDescent="0.25">
      <c r="A150" s="151" t="s">
        <v>68</v>
      </c>
      <c r="B150" s="125"/>
      <c r="C150" s="83">
        <v>901</v>
      </c>
      <c r="D150" s="117" t="s">
        <v>441</v>
      </c>
      <c r="E150" s="75" t="s">
        <v>442</v>
      </c>
      <c r="F150" s="101" t="s">
        <v>69</v>
      </c>
      <c r="G150" s="101"/>
      <c r="H150" s="116">
        <f t="shared" si="60"/>
        <v>0</v>
      </c>
    </row>
    <row r="151" spans="1:8" ht="26.4" x14ac:dyDescent="0.25">
      <c r="A151" s="151" t="s">
        <v>70</v>
      </c>
      <c r="B151" s="125"/>
      <c r="C151" s="83">
        <v>901</v>
      </c>
      <c r="D151" s="117" t="s">
        <v>441</v>
      </c>
      <c r="E151" s="75" t="s">
        <v>442</v>
      </c>
      <c r="F151" s="101" t="s">
        <v>71</v>
      </c>
      <c r="G151" s="101">
        <v>900100</v>
      </c>
      <c r="H151" s="116"/>
    </row>
    <row r="152" spans="1:8" ht="26.4" x14ac:dyDescent="0.25">
      <c r="A152" s="166" t="s">
        <v>85</v>
      </c>
      <c r="B152" s="125"/>
      <c r="C152" s="84">
        <v>901</v>
      </c>
      <c r="D152" s="88" t="s">
        <v>603</v>
      </c>
      <c r="E152" s="75"/>
      <c r="F152" s="101"/>
      <c r="G152" s="101"/>
      <c r="H152" s="115">
        <f>H153+H191+H160</f>
        <v>0</v>
      </c>
    </row>
    <row r="153" spans="1:8" x14ac:dyDescent="0.25">
      <c r="A153" s="147" t="s">
        <v>685</v>
      </c>
      <c r="B153" s="125"/>
      <c r="C153" s="84">
        <v>901</v>
      </c>
      <c r="D153" s="88" t="s">
        <v>447</v>
      </c>
      <c r="E153" s="113"/>
      <c r="F153" s="101"/>
      <c r="G153" s="101"/>
      <c r="H153" s="115">
        <f t="shared" ref="H153:H155" si="61">H154</f>
        <v>0</v>
      </c>
    </row>
    <row r="154" spans="1:8" ht="26.4" x14ac:dyDescent="0.25">
      <c r="A154" s="149" t="s">
        <v>242</v>
      </c>
      <c r="B154" s="125"/>
      <c r="C154" s="84">
        <v>901</v>
      </c>
      <c r="D154" s="88" t="s">
        <v>447</v>
      </c>
      <c r="E154" s="97" t="s">
        <v>190</v>
      </c>
      <c r="F154" s="101"/>
      <c r="G154" s="101"/>
      <c r="H154" s="115">
        <f t="shared" si="61"/>
        <v>0</v>
      </c>
    </row>
    <row r="155" spans="1:8" ht="26.4" x14ac:dyDescent="0.25">
      <c r="A155" s="149" t="s">
        <v>672</v>
      </c>
      <c r="B155" s="125"/>
      <c r="C155" s="84">
        <v>901</v>
      </c>
      <c r="D155" s="88" t="s">
        <v>447</v>
      </c>
      <c r="E155" s="97" t="s">
        <v>455</v>
      </c>
      <c r="F155" s="105"/>
      <c r="G155" s="105"/>
      <c r="H155" s="115">
        <f t="shared" si="61"/>
        <v>0</v>
      </c>
    </row>
    <row r="156" spans="1:8" ht="39.6" x14ac:dyDescent="0.25">
      <c r="A156" s="157" t="s">
        <v>827</v>
      </c>
      <c r="B156" s="125"/>
      <c r="C156" s="84">
        <v>901</v>
      </c>
      <c r="D156" s="88" t="s">
        <v>447</v>
      </c>
      <c r="E156" s="97" t="s">
        <v>825</v>
      </c>
      <c r="F156" s="105"/>
      <c r="G156" s="105"/>
      <c r="H156" s="115">
        <f t="shared" ref="H156:H158" si="62">H157</f>
        <v>0</v>
      </c>
    </row>
    <row r="157" spans="1:8" ht="26.4" x14ac:dyDescent="0.25">
      <c r="A157" s="174" t="s">
        <v>828</v>
      </c>
      <c r="B157" s="125"/>
      <c r="C157" s="83">
        <v>901</v>
      </c>
      <c r="D157" s="117" t="s">
        <v>447</v>
      </c>
      <c r="E157" s="113" t="s">
        <v>826</v>
      </c>
      <c r="F157" s="101"/>
      <c r="G157" s="101"/>
      <c r="H157" s="116">
        <f t="shared" si="62"/>
        <v>0</v>
      </c>
    </row>
    <row r="158" spans="1:8" x14ac:dyDescent="0.25">
      <c r="A158" s="151" t="s">
        <v>68</v>
      </c>
      <c r="B158" s="125"/>
      <c r="C158" s="83">
        <v>901</v>
      </c>
      <c r="D158" s="117" t="s">
        <v>447</v>
      </c>
      <c r="E158" s="113" t="s">
        <v>826</v>
      </c>
      <c r="F158" s="101">
        <v>200</v>
      </c>
      <c r="G158" s="101"/>
      <c r="H158" s="116">
        <f t="shared" si="62"/>
        <v>0</v>
      </c>
    </row>
    <row r="159" spans="1:8" ht="26.4" x14ac:dyDescent="0.25">
      <c r="A159" s="151" t="s">
        <v>70</v>
      </c>
      <c r="B159" s="125"/>
      <c r="C159" s="83">
        <v>901</v>
      </c>
      <c r="D159" s="117" t="s">
        <v>447</v>
      </c>
      <c r="E159" s="113" t="s">
        <v>826</v>
      </c>
      <c r="F159" s="101">
        <v>240</v>
      </c>
      <c r="G159" s="101">
        <v>900100</v>
      </c>
      <c r="H159" s="116"/>
    </row>
    <row r="160" spans="1:8" ht="26.4" x14ac:dyDescent="0.25">
      <c r="A160" s="166" t="s">
        <v>686</v>
      </c>
      <c r="B160" s="125"/>
      <c r="C160" s="84">
        <v>901</v>
      </c>
      <c r="D160" s="88" t="s">
        <v>687</v>
      </c>
      <c r="E160" s="113"/>
      <c r="F160" s="101"/>
      <c r="G160" s="101"/>
      <c r="H160" s="115">
        <f t="shared" ref="H160" si="63">H161</f>
        <v>0</v>
      </c>
    </row>
    <row r="161" spans="1:8" ht="26.4" x14ac:dyDescent="0.25">
      <c r="A161" s="149" t="s">
        <v>242</v>
      </c>
      <c r="B161" s="125"/>
      <c r="C161" s="84">
        <v>901</v>
      </c>
      <c r="D161" s="88" t="s">
        <v>687</v>
      </c>
      <c r="E161" s="97" t="s">
        <v>190</v>
      </c>
      <c r="F161" s="101"/>
      <c r="G161" s="101"/>
      <c r="H161" s="115">
        <f>H162+H176+H181+H186</f>
        <v>0</v>
      </c>
    </row>
    <row r="162" spans="1:8" ht="39.6" x14ac:dyDescent="0.25">
      <c r="A162" s="149" t="s">
        <v>667</v>
      </c>
      <c r="B162" s="125"/>
      <c r="C162" s="84">
        <v>901</v>
      </c>
      <c r="D162" s="88" t="s">
        <v>687</v>
      </c>
      <c r="E162" s="97" t="s">
        <v>448</v>
      </c>
      <c r="F162" s="105"/>
      <c r="G162" s="105"/>
      <c r="H162" s="115">
        <f>H163+H172</f>
        <v>0</v>
      </c>
    </row>
    <row r="163" spans="1:8" ht="39.6" x14ac:dyDescent="0.25">
      <c r="A163" s="157" t="s">
        <v>443</v>
      </c>
      <c r="B163" s="125"/>
      <c r="C163" s="84">
        <v>901</v>
      </c>
      <c r="D163" s="88" t="s">
        <v>687</v>
      </c>
      <c r="E163" s="97" t="s">
        <v>449</v>
      </c>
      <c r="F163" s="105"/>
      <c r="G163" s="105"/>
      <c r="H163" s="115">
        <f t="shared" ref="H163" si="64">H164+H169</f>
        <v>0</v>
      </c>
    </row>
    <row r="164" spans="1:8" x14ac:dyDescent="0.25">
      <c r="A164" s="174" t="s">
        <v>444</v>
      </c>
      <c r="B164" s="125"/>
      <c r="C164" s="83">
        <v>901</v>
      </c>
      <c r="D164" s="117" t="s">
        <v>687</v>
      </c>
      <c r="E164" s="113" t="s">
        <v>450</v>
      </c>
      <c r="F164" s="101"/>
      <c r="G164" s="101"/>
      <c r="H164" s="116">
        <f t="shared" ref="H164" si="65">H165+H167</f>
        <v>0</v>
      </c>
    </row>
    <row r="165" spans="1:8" x14ac:dyDescent="0.25">
      <c r="A165" s="151" t="s">
        <v>68</v>
      </c>
      <c r="B165" s="125"/>
      <c r="C165" s="83">
        <v>901</v>
      </c>
      <c r="D165" s="117" t="s">
        <v>687</v>
      </c>
      <c r="E165" s="113" t="s">
        <v>450</v>
      </c>
      <c r="F165" s="101" t="s">
        <v>69</v>
      </c>
      <c r="G165" s="101"/>
      <c r="H165" s="116">
        <f t="shared" ref="H165" si="66">H166</f>
        <v>0</v>
      </c>
    </row>
    <row r="166" spans="1:8" ht="26.4" x14ac:dyDescent="0.25">
      <c r="A166" s="151" t="s">
        <v>70</v>
      </c>
      <c r="B166" s="125"/>
      <c r="C166" s="83">
        <v>901</v>
      </c>
      <c r="D166" s="117" t="s">
        <v>687</v>
      </c>
      <c r="E166" s="113" t="s">
        <v>450</v>
      </c>
      <c r="F166" s="101" t="s">
        <v>71</v>
      </c>
      <c r="G166" s="101">
        <v>900100</v>
      </c>
      <c r="H166" s="116"/>
    </row>
    <row r="167" spans="1:8" x14ac:dyDescent="0.25">
      <c r="A167" s="151" t="s">
        <v>72</v>
      </c>
      <c r="B167" s="125"/>
      <c r="C167" s="83" t="s">
        <v>59</v>
      </c>
      <c r="D167" s="117" t="s">
        <v>687</v>
      </c>
      <c r="E167" s="113" t="s">
        <v>450</v>
      </c>
      <c r="F167" s="101" t="s">
        <v>73</v>
      </c>
      <c r="G167" s="101"/>
      <c r="H167" s="116">
        <f t="shared" ref="H167" si="67">H168</f>
        <v>0</v>
      </c>
    </row>
    <row r="168" spans="1:8" x14ac:dyDescent="0.25">
      <c r="A168" s="151" t="s">
        <v>74</v>
      </c>
      <c r="B168" s="125"/>
      <c r="C168" s="83" t="s">
        <v>59</v>
      </c>
      <c r="D168" s="117" t="s">
        <v>687</v>
      </c>
      <c r="E168" s="113" t="s">
        <v>450</v>
      </c>
      <c r="F168" s="101" t="s">
        <v>75</v>
      </c>
      <c r="G168" s="101">
        <v>900100</v>
      </c>
      <c r="H168" s="116"/>
    </row>
    <row r="169" spans="1:8" ht="26.4" x14ac:dyDescent="0.25">
      <c r="A169" s="151" t="s">
        <v>815</v>
      </c>
      <c r="B169" s="125"/>
      <c r="C169" s="83" t="s">
        <v>59</v>
      </c>
      <c r="D169" s="117" t="s">
        <v>687</v>
      </c>
      <c r="E169" s="113" t="s">
        <v>814</v>
      </c>
      <c r="F169" s="101"/>
      <c r="G169" s="101"/>
      <c r="H169" s="116">
        <f t="shared" ref="H169:H170" si="68">H170</f>
        <v>0</v>
      </c>
    </row>
    <row r="170" spans="1:8" x14ac:dyDescent="0.25">
      <c r="A170" s="151" t="s">
        <v>68</v>
      </c>
      <c r="B170" s="125"/>
      <c r="C170" s="83" t="s">
        <v>59</v>
      </c>
      <c r="D170" s="117" t="s">
        <v>687</v>
      </c>
      <c r="E170" s="113" t="s">
        <v>814</v>
      </c>
      <c r="F170" s="101" t="s">
        <v>69</v>
      </c>
      <c r="G170" s="101"/>
      <c r="H170" s="116">
        <f t="shared" si="68"/>
        <v>0</v>
      </c>
    </row>
    <row r="171" spans="1:8" ht="26.4" x14ac:dyDescent="0.25">
      <c r="A171" s="151" t="s">
        <v>70</v>
      </c>
      <c r="B171" s="125"/>
      <c r="C171" s="83" t="s">
        <v>59</v>
      </c>
      <c r="D171" s="117" t="s">
        <v>687</v>
      </c>
      <c r="E171" s="113" t="s">
        <v>814</v>
      </c>
      <c r="F171" s="101" t="s">
        <v>71</v>
      </c>
      <c r="G171" s="101">
        <v>900100</v>
      </c>
      <c r="H171" s="116"/>
    </row>
    <row r="172" spans="1:8" ht="39.6" x14ac:dyDescent="0.25">
      <c r="A172" s="157" t="s">
        <v>668</v>
      </c>
      <c r="B172" s="125"/>
      <c r="C172" s="84" t="s">
        <v>59</v>
      </c>
      <c r="D172" s="88" t="s">
        <v>687</v>
      </c>
      <c r="E172" s="97" t="s">
        <v>451</v>
      </c>
      <c r="F172" s="105"/>
      <c r="G172" s="105"/>
      <c r="H172" s="115">
        <f t="shared" ref="H172:H174" si="69">H173</f>
        <v>0</v>
      </c>
    </row>
    <row r="173" spans="1:8" ht="26.4" x14ac:dyDescent="0.25">
      <c r="A173" s="174" t="s">
        <v>445</v>
      </c>
      <c r="B173" s="125"/>
      <c r="C173" s="83">
        <v>901</v>
      </c>
      <c r="D173" s="117" t="s">
        <v>687</v>
      </c>
      <c r="E173" s="113" t="s">
        <v>452</v>
      </c>
      <c r="F173" s="101"/>
      <c r="G173" s="101"/>
      <c r="H173" s="116">
        <f t="shared" si="69"/>
        <v>0</v>
      </c>
    </row>
    <row r="174" spans="1:8" ht="22.5" customHeight="1" x14ac:dyDescent="0.25">
      <c r="A174" s="151" t="s">
        <v>68</v>
      </c>
      <c r="B174" s="125"/>
      <c r="C174" s="83">
        <v>901</v>
      </c>
      <c r="D174" s="117" t="s">
        <v>687</v>
      </c>
      <c r="E174" s="113" t="s">
        <v>452</v>
      </c>
      <c r="F174" s="101" t="s">
        <v>69</v>
      </c>
      <c r="G174" s="101"/>
      <c r="H174" s="116">
        <f t="shared" si="69"/>
        <v>0</v>
      </c>
    </row>
    <row r="175" spans="1:8" ht="26.4" x14ac:dyDescent="0.25">
      <c r="A175" s="151" t="s">
        <v>70</v>
      </c>
      <c r="B175" s="125"/>
      <c r="C175" s="83" t="s">
        <v>59</v>
      </c>
      <c r="D175" s="117" t="s">
        <v>687</v>
      </c>
      <c r="E175" s="113" t="s">
        <v>452</v>
      </c>
      <c r="F175" s="101" t="s">
        <v>71</v>
      </c>
      <c r="G175" s="101">
        <v>900100</v>
      </c>
      <c r="H175" s="116"/>
    </row>
    <row r="176" spans="1:8" ht="26.4" x14ac:dyDescent="0.25">
      <c r="A176" s="149" t="s">
        <v>669</v>
      </c>
      <c r="B176" s="125"/>
      <c r="C176" s="84" t="s">
        <v>59</v>
      </c>
      <c r="D176" s="88" t="s">
        <v>687</v>
      </c>
      <c r="E176" s="97" t="s">
        <v>195</v>
      </c>
      <c r="F176" s="105"/>
      <c r="G176" s="105"/>
      <c r="H176" s="115">
        <f t="shared" ref="H176:H179" si="70">H177</f>
        <v>0</v>
      </c>
    </row>
    <row r="177" spans="1:8" ht="66" x14ac:dyDescent="0.25">
      <c r="A177" s="157" t="s">
        <v>670</v>
      </c>
      <c r="B177" s="125"/>
      <c r="C177" s="84" t="s">
        <v>59</v>
      </c>
      <c r="D177" s="88" t="s">
        <v>687</v>
      </c>
      <c r="E177" s="97" t="s">
        <v>453</v>
      </c>
      <c r="F177" s="105"/>
      <c r="G177" s="105"/>
      <c r="H177" s="115">
        <f t="shared" si="70"/>
        <v>0</v>
      </c>
    </row>
    <row r="178" spans="1:8" ht="26.4" x14ac:dyDescent="0.25">
      <c r="A178" s="174" t="s">
        <v>446</v>
      </c>
      <c r="B178" s="125"/>
      <c r="C178" s="83" t="s">
        <v>59</v>
      </c>
      <c r="D178" s="117" t="s">
        <v>687</v>
      </c>
      <c r="E178" s="113" t="s">
        <v>454</v>
      </c>
      <c r="F178" s="101"/>
      <c r="G178" s="101"/>
      <c r="H178" s="116">
        <f t="shared" si="70"/>
        <v>0</v>
      </c>
    </row>
    <row r="179" spans="1:8" x14ac:dyDescent="0.25">
      <c r="A179" s="151" t="s">
        <v>68</v>
      </c>
      <c r="B179" s="125"/>
      <c r="C179" s="83" t="s">
        <v>59</v>
      </c>
      <c r="D179" s="117" t="s">
        <v>687</v>
      </c>
      <c r="E179" s="113" t="s">
        <v>454</v>
      </c>
      <c r="F179" s="101" t="s">
        <v>69</v>
      </c>
      <c r="G179" s="101"/>
      <c r="H179" s="116">
        <f t="shared" si="70"/>
        <v>0</v>
      </c>
    </row>
    <row r="180" spans="1:8" ht="26.4" x14ac:dyDescent="0.25">
      <c r="A180" s="151" t="s">
        <v>70</v>
      </c>
      <c r="B180" s="125"/>
      <c r="C180" s="83" t="s">
        <v>59</v>
      </c>
      <c r="D180" s="117" t="s">
        <v>687</v>
      </c>
      <c r="E180" s="113" t="s">
        <v>454</v>
      </c>
      <c r="F180" s="101" t="s">
        <v>71</v>
      </c>
      <c r="G180" s="101">
        <v>900100</v>
      </c>
      <c r="H180" s="116"/>
    </row>
    <row r="181" spans="1:8" ht="26.4" x14ac:dyDescent="0.25">
      <c r="A181" s="149" t="s">
        <v>671</v>
      </c>
      <c r="B181" s="125"/>
      <c r="C181" s="84" t="s">
        <v>59</v>
      </c>
      <c r="D181" s="88" t="s">
        <v>687</v>
      </c>
      <c r="E181" s="97" t="s">
        <v>635</v>
      </c>
      <c r="F181" s="105"/>
      <c r="G181" s="105"/>
      <c r="H181" s="115">
        <f t="shared" ref="H181:H184" si="71">H182</f>
        <v>0</v>
      </c>
    </row>
    <row r="182" spans="1:8" x14ac:dyDescent="0.25">
      <c r="A182" s="157" t="s">
        <v>634</v>
      </c>
      <c r="B182" s="125"/>
      <c r="C182" s="84" t="s">
        <v>59</v>
      </c>
      <c r="D182" s="88" t="s">
        <v>687</v>
      </c>
      <c r="E182" s="97" t="s">
        <v>267</v>
      </c>
      <c r="F182" s="105"/>
      <c r="G182" s="105"/>
      <c r="H182" s="115">
        <f t="shared" si="71"/>
        <v>0</v>
      </c>
    </row>
    <row r="183" spans="1:8" x14ac:dyDescent="0.25">
      <c r="A183" s="159" t="s">
        <v>633</v>
      </c>
      <c r="B183" s="125"/>
      <c r="C183" s="83" t="s">
        <v>59</v>
      </c>
      <c r="D183" s="117" t="s">
        <v>687</v>
      </c>
      <c r="E183" s="113" t="s">
        <v>268</v>
      </c>
      <c r="F183" s="101"/>
      <c r="G183" s="101"/>
      <c r="H183" s="116">
        <f t="shared" si="71"/>
        <v>0</v>
      </c>
    </row>
    <row r="184" spans="1:8" x14ac:dyDescent="0.25">
      <c r="A184" s="151" t="s">
        <v>68</v>
      </c>
      <c r="B184" s="125"/>
      <c r="C184" s="83" t="s">
        <v>59</v>
      </c>
      <c r="D184" s="117" t="s">
        <v>687</v>
      </c>
      <c r="E184" s="113" t="s">
        <v>268</v>
      </c>
      <c r="F184" s="101">
        <v>200</v>
      </c>
      <c r="G184" s="101"/>
      <c r="H184" s="116">
        <f t="shared" si="71"/>
        <v>0</v>
      </c>
    </row>
    <row r="185" spans="1:8" ht="26.4" x14ac:dyDescent="0.25">
      <c r="A185" s="151" t="s">
        <v>70</v>
      </c>
      <c r="B185" s="125"/>
      <c r="C185" s="83" t="s">
        <v>59</v>
      </c>
      <c r="D185" s="117" t="s">
        <v>687</v>
      </c>
      <c r="E185" s="113" t="s">
        <v>268</v>
      </c>
      <c r="F185" s="101">
        <v>240</v>
      </c>
      <c r="G185" s="101">
        <v>900100</v>
      </c>
      <c r="H185" s="116"/>
    </row>
    <row r="186" spans="1:8" x14ac:dyDescent="0.25">
      <c r="A186" s="166" t="s">
        <v>114</v>
      </c>
      <c r="B186" s="125"/>
      <c r="C186" s="84" t="s">
        <v>59</v>
      </c>
      <c r="D186" s="88" t="s">
        <v>687</v>
      </c>
      <c r="E186" s="97" t="s">
        <v>770</v>
      </c>
      <c r="F186" s="105"/>
      <c r="G186" s="105"/>
      <c r="H186" s="115">
        <f t="shared" ref="H186:H189" si="72">H187</f>
        <v>0</v>
      </c>
    </row>
    <row r="187" spans="1:8" ht="26.4" x14ac:dyDescent="0.25">
      <c r="A187" s="166" t="s">
        <v>529</v>
      </c>
      <c r="B187" s="125"/>
      <c r="C187" s="84" t="s">
        <v>59</v>
      </c>
      <c r="D187" s="88" t="s">
        <v>687</v>
      </c>
      <c r="E187" s="97" t="s">
        <v>771</v>
      </c>
      <c r="F187" s="105"/>
      <c r="G187" s="105"/>
      <c r="H187" s="115">
        <f t="shared" si="72"/>
        <v>0</v>
      </c>
    </row>
    <row r="188" spans="1:8" x14ac:dyDescent="0.25">
      <c r="A188" s="151" t="s">
        <v>773</v>
      </c>
      <c r="B188" s="125"/>
      <c r="C188" s="83" t="s">
        <v>59</v>
      </c>
      <c r="D188" s="117" t="s">
        <v>687</v>
      </c>
      <c r="E188" s="113" t="s">
        <v>772</v>
      </c>
      <c r="F188" s="101"/>
      <c r="G188" s="101"/>
      <c r="H188" s="116">
        <f t="shared" si="72"/>
        <v>0</v>
      </c>
    </row>
    <row r="189" spans="1:8" ht="39.6" x14ac:dyDescent="0.25">
      <c r="A189" s="151" t="s">
        <v>63</v>
      </c>
      <c r="B189" s="125"/>
      <c r="C189" s="83" t="s">
        <v>59</v>
      </c>
      <c r="D189" s="117" t="s">
        <v>687</v>
      </c>
      <c r="E189" s="113" t="s">
        <v>772</v>
      </c>
      <c r="F189" s="101" t="s">
        <v>64</v>
      </c>
      <c r="G189" s="101"/>
      <c r="H189" s="116">
        <f t="shared" si="72"/>
        <v>0</v>
      </c>
    </row>
    <row r="190" spans="1:8" x14ac:dyDescent="0.25">
      <c r="A190" s="151" t="s">
        <v>78</v>
      </c>
      <c r="B190" s="125"/>
      <c r="C190" s="83" t="s">
        <v>59</v>
      </c>
      <c r="D190" s="117" t="s">
        <v>687</v>
      </c>
      <c r="E190" s="113" t="s">
        <v>772</v>
      </c>
      <c r="F190" s="101" t="s">
        <v>79</v>
      </c>
      <c r="G190" s="101">
        <v>900100</v>
      </c>
      <c r="H190" s="116"/>
    </row>
    <row r="191" spans="1:8" ht="26.4" x14ac:dyDescent="0.25">
      <c r="A191" s="147" t="s">
        <v>86</v>
      </c>
      <c r="B191" s="124"/>
      <c r="C191" s="84" t="s">
        <v>59</v>
      </c>
      <c r="D191" s="88" t="s">
        <v>462</v>
      </c>
      <c r="E191" s="113"/>
      <c r="F191" s="101"/>
      <c r="G191" s="101"/>
      <c r="H191" s="115">
        <f t="shared" ref="H191:H192" si="73">H192</f>
        <v>0</v>
      </c>
    </row>
    <row r="192" spans="1:8" ht="26.4" x14ac:dyDescent="0.25">
      <c r="A192" s="149" t="s">
        <v>242</v>
      </c>
      <c r="B192" s="125"/>
      <c r="C192" s="84" t="s">
        <v>59</v>
      </c>
      <c r="D192" s="88" t="s">
        <v>462</v>
      </c>
      <c r="E192" s="97" t="s">
        <v>190</v>
      </c>
      <c r="F192" s="101"/>
      <c r="G192" s="101"/>
      <c r="H192" s="115">
        <f t="shared" si="73"/>
        <v>0</v>
      </c>
    </row>
    <row r="193" spans="1:8" x14ac:dyDescent="0.25">
      <c r="A193" s="149" t="s">
        <v>243</v>
      </c>
      <c r="B193" s="125"/>
      <c r="C193" s="84" t="s">
        <v>59</v>
      </c>
      <c r="D193" s="88" t="s">
        <v>462</v>
      </c>
      <c r="E193" s="97" t="s">
        <v>191</v>
      </c>
      <c r="F193" s="105"/>
      <c r="G193" s="105"/>
      <c r="H193" s="115">
        <f t="shared" ref="H193" si="74">H194+H198+H202+H206</f>
        <v>0</v>
      </c>
    </row>
    <row r="194" spans="1:8" ht="52.8" x14ac:dyDescent="0.25">
      <c r="A194" s="157" t="s">
        <v>523</v>
      </c>
      <c r="B194" s="121"/>
      <c r="C194" s="84" t="s">
        <v>59</v>
      </c>
      <c r="D194" s="88" t="s">
        <v>462</v>
      </c>
      <c r="E194" s="97" t="s">
        <v>194</v>
      </c>
      <c r="F194" s="105"/>
      <c r="G194" s="105"/>
      <c r="H194" s="115">
        <f t="shared" ref="H194" si="75">H195</f>
        <v>0</v>
      </c>
    </row>
    <row r="195" spans="1:8" ht="26.4" x14ac:dyDescent="0.25">
      <c r="A195" s="158" t="s">
        <v>629</v>
      </c>
      <c r="B195" s="122"/>
      <c r="C195" s="83" t="s">
        <v>59</v>
      </c>
      <c r="D195" s="117" t="s">
        <v>462</v>
      </c>
      <c r="E195" s="113" t="s">
        <v>630</v>
      </c>
      <c r="F195" s="101"/>
      <c r="G195" s="101"/>
      <c r="H195" s="116">
        <f t="shared" ref="H195:H196" si="76">H196</f>
        <v>0</v>
      </c>
    </row>
    <row r="196" spans="1:8" x14ac:dyDescent="0.25">
      <c r="A196" s="151" t="s">
        <v>68</v>
      </c>
      <c r="B196" s="123"/>
      <c r="C196" s="83" t="s">
        <v>59</v>
      </c>
      <c r="D196" s="117" t="s">
        <v>462</v>
      </c>
      <c r="E196" s="113" t="s">
        <v>630</v>
      </c>
      <c r="F196" s="101">
        <v>200</v>
      </c>
      <c r="G196" s="101"/>
      <c r="H196" s="116">
        <f t="shared" si="76"/>
        <v>0</v>
      </c>
    </row>
    <row r="197" spans="1:8" ht="26.4" x14ac:dyDescent="0.25">
      <c r="A197" s="151" t="s">
        <v>70</v>
      </c>
      <c r="B197" s="125"/>
      <c r="C197" s="83" t="s">
        <v>59</v>
      </c>
      <c r="D197" s="117" t="s">
        <v>462</v>
      </c>
      <c r="E197" s="113" t="s">
        <v>630</v>
      </c>
      <c r="F197" s="101">
        <v>240</v>
      </c>
      <c r="G197" s="101">
        <v>900100</v>
      </c>
      <c r="H197" s="116"/>
    </row>
    <row r="198" spans="1:8" ht="26.4" x14ac:dyDescent="0.25">
      <c r="A198" s="157" t="s">
        <v>456</v>
      </c>
      <c r="B198" s="125"/>
      <c r="C198" s="84" t="s">
        <v>59</v>
      </c>
      <c r="D198" s="88" t="s">
        <v>462</v>
      </c>
      <c r="E198" s="97" t="s">
        <v>459</v>
      </c>
      <c r="F198" s="105"/>
      <c r="G198" s="105"/>
      <c r="H198" s="115">
        <f t="shared" ref="H198" si="77">H199</f>
        <v>0</v>
      </c>
    </row>
    <row r="199" spans="1:8" ht="26.4" x14ac:dyDescent="0.25">
      <c r="A199" s="174" t="s">
        <v>631</v>
      </c>
      <c r="B199" s="125"/>
      <c r="C199" s="83" t="s">
        <v>59</v>
      </c>
      <c r="D199" s="117" t="s">
        <v>462</v>
      </c>
      <c r="E199" s="113" t="s">
        <v>632</v>
      </c>
      <c r="F199" s="101"/>
      <c r="G199" s="101"/>
      <c r="H199" s="116">
        <f t="shared" ref="H199:H200" si="78">H200</f>
        <v>0</v>
      </c>
    </row>
    <row r="200" spans="1:8" x14ac:dyDescent="0.25">
      <c r="A200" s="151" t="s">
        <v>68</v>
      </c>
      <c r="B200" s="125"/>
      <c r="C200" s="83" t="s">
        <v>59</v>
      </c>
      <c r="D200" s="117" t="s">
        <v>462</v>
      </c>
      <c r="E200" s="113" t="s">
        <v>632</v>
      </c>
      <c r="F200" s="101">
        <v>200</v>
      </c>
      <c r="G200" s="101"/>
      <c r="H200" s="116">
        <f t="shared" si="78"/>
        <v>0</v>
      </c>
    </row>
    <row r="201" spans="1:8" ht="26.4" x14ac:dyDescent="0.25">
      <c r="A201" s="151" t="s">
        <v>70</v>
      </c>
      <c r="B201" s="121"/>
      <c r="C201" s="83" t="s">
        <v>59</v>
      </c>
      <c r="D201" s="117" t="s">
        <v>462</v>
      </c>
      <c r="E201" s="113" t="s">
        <v>632</v>
      </c>
      <c r="F201" s="101">
        <v>240</v>
      </c>
      <c r="G201" s="101">
        <v>900100</v>
      </c>
      <c r="H201" s="116"/>
    </row>
    <row r="202" spans="1:8" ht="39.6" x14ac:dyDescent="0.25">
      <c r="A202" s="157" t="s">
        <v>244</v>
      </c>
      <c r="B202" s="125"/>
      <c r="C202" s="84" t="s">
        <v>59</v>
      </c>
      <c r="D202" s="88" t="s">
        <v>462</v>
      </c>
      <c r="E202" s="97" t="s">
        <v>197</v>
      </c>
      <c r="F202" s="105"/>
      <c r="G202" s="105"/>
      <c r="H202" s="115">
        <f t="shared" ref="H202:H204" si="79">H203</f>
        <v>0</v>
      </c>
    </row>
    <row r="203" spans="1:8" x14ac:dyDescent="0.25">
      <c r="A203" s="158" t="s">
        <v>245</v>
      </c>
      <c r="B203" s="125"/>
      <c r="C203" s="83" t="s">
        <v>59</v>
      </c>
      <c r="D203" s="117" t="s">
        <v>462</v>
      </c>
      <c r="E203" s="113" t="s">
        <v>266</v>
      </c>
      <c r="F203" s="101"/>
      <c r="G203" s="101"/>
      <c r="H203" s="116">
        <f t="shared" si="79"/>
        <v>0</v>
      </c>
    </row>
    <row r="204" spans="1:8" x14ac:dyDescent="0.25">
      <c r="A204" s="151" t="s">
        <v>68</v>
      </c>
      <c r="B204" s="125"/>
      <c r="C204" s="83" t="s">
        <v>59</v>
      </c>
      <c r="D204" s="117" t="s">
        <v>462</v>
      </c>
      <c r="E204" s="113" t="s">
        <v>266</v>
      </c>
      <c r="F204" s="101">
        <v>200</v>
      </c>
      <c r="G204" s="101"/>
      <c r="H204" s="116">
        <f t="shared" si="79"/>
        <v>0</v>
      </c>
    </row>
    <row r="205" spans="1:8" ht="26.4" x14ac:dyDescent="0.25">
      <c r="A205" s="151" t="s">
        <v>70</v>
      </c>
      <c r="B205" s="125"/>
      <c r="C205" s="83" t="s">
        <v>59</v>
      </c>
      <c r="D205" s="117" t="s">
        <v>462</v>
      </c>
      <c r="E205" s="113" t="s">
        <v>266</v>
      </c>
      <c r="F205" s="101">
        <v>240</v>
      </c>
      <c r="G205" s="101">
        <v>900100</v>
      </c>
      <c r="H205" s="116"/>
    </row>
    <row r="206" spans="1:8" ht="79.2" x14ac:dyDescent="0.25">
      <c r="A206" s="157" t="s">
        <v>457</v>
      </c>
      <c r="B206" s="125"/>
      <c r="C206" s="84" t="s">
        <v>59</v>
      </c>
      <c r="D206" s="88" t="s">
        <v>462</v>
      </c>
      <c r="E206" s="97" t="s">
        <v>460</v>
      </c>
      <c r="F206" s="105"/>
      <c r="G206" s="105"/>
      <c r="H206" s="115">
        <f t="shared" ref="H206:H208" si="80">H207</f>
        <v>0</v>
      </c>
    </row>
    <row r="207" spans="1:8" ht="52.8" x14ac:dyDescent="0.25">
      <c r="A207" s="159" t="s">
        <v>458</v>
      </c>
      <c r="B207" s="125"/>
      <c r="C207" s="83" t="s">
        <v>59</v>
      </c>
      <c r="D207" s="117" t="s">
        <v>462</v>
      </c>
      <c r="E207" s="113" t="s">
        <v>461</v>
      </c>
      <c r="F207" s="101"/>
      <c r="G207" s="101"/>
      <c r="H207" s="116">
        <f t="shared" si="80"/>
        <v>0</v>
      </c>
    </row>
    <row r="208" spans="1:8" x14ac:dyDescent="0.25">
      <c r="A208" s="151" t="s">
        <v>68</v>
      </c>
      <c r="B208" s="125"/>
      <c r="C208" s="83" t="s">
        <v>59</v>
      </c>
      <c r="D208" s="117" t="s">
        <v>462</v>
      </c>
      <c r="E208" s="113" t="s">
        <v>461</v>
      </c>
      <c r="F208" s="101">
        <v>200</v>
      </c>
      <c r="G208" s="101"/>
      <c r="H208" s="116">
        <f t="shared" si="80"/>
        <v>0</v>
      </c>
    </row>
    <row r="209" spans="1:8" ht="26.4" x14ac:dyDescent="0.25">
      <c r="A209" s="151" t="s">
        <v>70</v>
      </c>
      <c r="B209" s="125"/>
      <c r="C209" s="83" t="s">
        <v>59</v>
      </c>
      <c r="D209" s="117" t="s">
        <v>462</v>
      </c>
      <c r="E209" s="113" t="s">
        <v>461</v>
      </c>
      <c r="F209" s="101">
        <v>240</v>
      </c>
      <c r="G209" s="101">
        <v>900100</v>
      </c>
      <c r="H209" s="116"/>
    </row>
    <row r="210" spans="1:8" x14ac:dyDescent="0.25">
      <c r="A210" s="166" t="s">
        <v>87</v>
      </c>
      <c r="B210" s="251"/>
      <c r="C210" s="84" t="s">
        <v>59</v>
      </c>
      <c r="D210" s="88" t="s">
        <v>582</v>
      </c>
      <c r="E210" s="97"/>
      <c r="F210" s="105"/>
      <c r="G210" s="105"/>
      <c r="H210" s="115">
        <f>H211+H246+H254+H297+H327+H218+H239</f>
        <v>-33450.9</v>
      </c>
    </row>
    <row r="211" spans="1:8" x14ac:dyDescent="0.25">
      <c r="A211" s="175" t="s">
        <v>88</v>
      </c>
      <c r="B211" s="125"/>
      <c r="C211" s="84" t="s">
        <v>59</v>
      </c>
      <c r="D211" s="88" t="s">
        <v>464</v>
      </c>
      <c r="E211" s="113"/>
      <c r="F211" s="83"/>
      <c r="G211" s="83"/>
      <c r="H211" s="115">
        <f t="shared" ref="H211:H216" si="81">H212</f>
        <v>0</v>
      </c>
    </row>
    <row r="212" spans="1:8" x14ac:dyDescent="0.25">
      <c r="A212" s="153" t="s">
        <v>463</v>
      </c>
      <c r="B212" s="125"/>
      <c r="C212" s="84" t="s">
        <v>59</v>
      </c>
      <c r="D212" s="88" t="s">
        <v>464</v>
      </c>
      <c r="E212" s="97" t="s">
        <v>188</v>
      </c>
      <c r="F212" s="83"/>
      <c r="G212" s="83"/>
      <c r="H212" s="115">
        <f t="shared" si="81"/>
        <v>0</v>
      </c>
    </row>
    <row r="213" spans="1:8" ht="26.4" x14ac:dyDescent="0.25">
      <c r="A213" s="153" t="s">
        <v>871</v>
      </c>
      <c r="B213" s="125"/>
      <c r="C213" s="84" t="s">
        <v>59</v>
      </c>
      <c r="D213" s="88" t="s">
        <v>464</v>
      </c>
      <c r="E213" s="97" t="s">
        <v>193</v>
      </c>
      <c r="F213" s="105"/>
      <c r="G213" s="105"/>
      <c r="H213" s="115">
        <f t="shared" si="81"/>
        <v>0</v>
      </c>
    </row>
    <row r="214" spans="1:8" ht="39.6" x14ac:dyDescent="0.25">
      <c r="A214" s="172" t="s">
        <v>465</v>
      </c>
      <c r="B214" s="125"/>
      <c r="C214" s="83" t="s">
        <v>59</v>
      </c>
      <c r="D214" s="117" t="s">
        <v>464</v>
      </c>
      <c r="E214" s="113" t="s">
        <v>466</v>
      </c>
      <c r="F214" s="101"/>
      <c r="G214" s="101"/>
      <c r="H214" s="115">
        <f t="shared" si="81"/>
        <v>0</v>
      </c>
    </row>
    <row r="215" spans="1:8" ht="26.4" x14ac:dyDescent="0.25">
      <c r="A215" s="172" t="s">
        <v>872</v>
      </c>
      <c r="B215" s="125"/>
      <c r="C215" s="83" t="s">
        <v>59</v>
      </c>
      <c r="D215" s="117" t="s">
        <v>464</v>
      </c>
      <c r="E215" s="113" t="s">
        <v>467</v>
      </c>
      <c r="F215" s="106"/>
      <c r="G215" s="106"/>
      <c r="H215" s="115">
        <f t="shared" si="81"/>
        <v>0</v>
      </c>
    </row>
    <row r="216" spans="1:8" x14ac:dyDescent="0.25">
      <c r="A216" s="176" t="s">
        <v>210</v>
      </c>
      <c r="B216" s="125"/>
      <c r="C216" s="83" t="s">
        <v>59</v>
      </c>
      <c r="D216" s="117" t="s">
        <v>464</v>
      </c>
      <c r="E216" s="113" t="s">
        <v>467</v>
      </c>
      <c r="F216" s="101" t="s">
        <v>69</v>
      </c>
      <c r="G216" s="101"/>
      <c r="H216" s="116">
        <f t="shared" si="81"/>
        <v>0</v>
      </c>
    </row>
    <row r="217" spans="1:8" ht="26.4" x14ac:dyDescent="0.25">
      <c r="A217" s="177" t="s">
        <v>70</v>
      </c>
      <c r="B217" s="125"/>
      <c r="C217" s="83" t="s">
        <v>59</v>
      </c>
      <c r="D217" s="117" t="s">
        <v>464</v>
      </c>
      <c r="E217" s="113" t="s">
        <v>467</v>
      </c>
      <c r="F217" s="101" t="s">
        <v>71</v>
      </c>
      <c r="G217" s="101">
        <v>900303</v>
      </c>
      <c r="H217" s="116"/>
    </row>
    <row r="218" spans="1:8" x14ac:dyDescent="0.25">
      <c r="A218" s="147" t="s">
        <v>735</v>
      </c>
      <c r="B218" s="125"/>
      <c r="C218" s="84" t="s">
        <v>59</v>
      </c>
      <c r="D218" s="88" t="s">
        <v>734</v>
      </c>
      <c r="E218" s="97"/>
      <c r="F218" s="105"/>
      <c r="G218" s="105"/>
      <c r="H218" s="115">
        <f t="shared" ref="H218" si="82">H219</f>
        <v>-3070.9</v>
      </c>
    </row>
    <row r="219" spans="1:8" x14ac:dyDescent="0.25">
      <c r="A219" s="171" t="s">
        <v>736</v>
      </c>
      <c r="B219" s="125"/>
      <c r="C219" s="84" t="s">
        <v>59</v>
      </c>
      <c r="D219" s="88" t="s">
        <v>734</v>
      </c>
      <c r="E219" s="108" t="s">
        <v>168</v>
      </c>
      <c r="F219" s="105"/>
      <c r="G219" s="105"/>
      <c r="H219" s="115">
        <f t="shared" ref="H219" si="83">H227+H220</f>
        <v>-3070.9</v>
      </c>
    </row>
    <row r="220" spans="1:8" x14ac:dyDescent="0.25">
      <c r="A220" s="152" t="s">
        <v>105</v>
      </c>
      <c r="B220" s="125"/>
      <c r="C220" s="84" t="s">
        <v>59</v>
      </c>
      <c r="D220" s="88" t="s">
        <v>734</v>
      </c>
      <c r="E220" s="104" t="s">
        <v>169</v>
      </c>
      <c r="F220" s="107"/>
      <c r="G220" s="107"/>
      <c r="H220" s="115">
        <f t="shared" ref="H220:H223" si="84">H221</f>
        <v>-300</v>
      </c>
    </row>
    <row r="221" spans="1:8" x14ac:dyDescent="0.25">
      <c r="A221" s="154" t="s">
        <v>676</v>
      </c>
      <c r="B221" s="125"/>
      <c r="C221" s="84" t="s">
        <v>59</v>
      </c>
      <c r="D221" s="88" t="s">
        <v>734</v>
      </c>
      <c r="E221" s="102" t="s">
        <v>469</v>
      </c>
      <c r="F221" s="106"/>
      <c r="G221" s="106"/>
      <c r="H221" s="115">
        <f t="shared" si="84"/>
        <v>-300</v>
      </c>
    </row>
    <row r="222" spans="1:8" x14ac:dyDescent="0.25">
      <c r="A222" s="177" t="s">
        <v>620</v>
      </c>
      <c r="B222" s="125"/>
      <c r="C222" s="83" t="s">
        <v>59</v>
      </c>
      <c r="D222" s="117" t="s">
        <v>734</v>
      </c>
      <c r="E222" s="113" t="s">
        <v>675</v>
      </c>
      <c r="F222" s="101"/>
      <c r="G222" s="101"/>
      <c r="H222" s="116">
        <f t="shared" ref="H222" si="85">H223+H225</f>
        <v>-300</v>
      </c>
    </row>
    <row r="223" spans="1:8" x14ac:dyDescent="0.25">
      <c r="A223" s="176" t="s">
        <v>210</v>
      </c>
      <c r="B223" s="125"/>
      <c r="C223" s="83" t="s">
        <v>59</v>
      </c>
      <c r="D223" s="117" t="s">
        <v>734</v>
      </c>
      <c r="E223" s="113" t="s">
        <v>675</v>
      </c>
      <c r="F223" s="101" t="s">
        <v>69</v>
      </c>
      <c r="G223" s="101"/>
      <c r="H223" s="116">
        <f t="shared" si="84"/>
        <v>-300</v>
      </c>
    </row>
    <row r="224" spans="1:8" ht="26.4" x14ac:dyDescent="0.25">
      <c r="A224" s="177" t="s">
        <v>70</v>
      </c>
      <c r="B224" s="125"/>
      <c r="C224" s="83" t="s">
        <v>59</v>
      </c>
      <c r="D224" s="117" t="s">
        <v>734</v>
      </c>
      <c r="E224" s="113" t="s">
        <v>675</v>
      </c>
      <c r="F224" s="101" t="s">
        <v>71</v>
      </c>
      <c r="G224" s="101">
        <v>900100</v>
      </c>
      <c r="H224" s="116">
        <v>-300</v>
      </c>
    </row>
    <row r="225" spans="1:8" ht="26.4" x14ac:dyDescent="0.25">
      <c r="A225" s="151" t="s">
        <v>80</v>
      </c>
      <c r="B225" s="125"/>
      <c r="C225" s="83" t="s">
        <v>59</v>
      </c>
      <c r="D225" s="117" t="s">
        <v>734</v>
      </c>
      <c r="E225" s="113" t="s">
        <v>675</v>
      </c>
      <c r="F225" s="101">
        <v>600</v>
      </c>
      <c r="G225" s="101"/>
      <c r="H225" s="116">
        <f t="shared" ref="H225" si="86">H226</f>
        <v>0</v>
      </c>
    </row>
    <row r="226" spans="1:8" x14ac:dyDescent="0.25">
      <c r="A226" s="151" t="s">
        <v>82</v>
      </c>
      <c r="B226" s="125"/>
      <c r="C226" s="83" t="s">
        <v>59</v>
      </c>
      <c r="D226" s="117" t="s">
        <v>734</v>
      </c>
      <c r="E226" s="113" t="s">
        <v>675</v>
      </c>
      <c r="F226" s="101">
        <v>610</v>
      </c>
      <c r="G226" s="101">
        <v>900100</v>
      </c>
      <c r="H226" s="116"/>
    </row>
    <row r="227" spans="1:8" x14ac:dyDescent="0.25">
      <c r="A227" s="153" t="s">
        <v>737</v>
      </c>
      <c r="B227" s="125"/>
      <c r="C227" s="84" t="s">
        <v>59</v>
      </c>
      <c r="D227" s="88" t="s">
        <v>734</v>
      </c>
      <c r="E227" s="97" t="s">
        <v>740</v>
      </c>
      <c r="F227" s="105"/>
      <c r="G227" s="105"/>
      <c r="H227" s="115">
        <f t="shared" ref="H227" si="87">H228</f>
        <v>-2770.9</v>
      </c>
    </row>
    <row r="228" spans="1:8" ht="26.4" x14ac:dyDescent="0.25">
      <c r="A228" s="154" t="s">
        <v>738</v>
      </c>
      <c r="B228" s="125"/>
      <c r="C228" s="84" t="s">
        <v>59</v>
      </c>
      <c r="D228" s="88" t="s">
        <v>734</v>
      </c>
      <c r="E228" s="97" t="s">
        <v>741</v>
      </c>
      <c r="F228" s="105"/>
      <c r="G228" s="105"/>
      <c r="H228" s="115">
        <f t="shared" ref="H228" si="88">H236+H229+H233</f>
        <v>-2770.9</v>
      </c>
    </row>
    <row r="229" spans="1:8" ht="26.4" x14ac:dyDescent="0.25">
      <c r="A229" s="155" t="s">
        <v>769</v>
      </c>
      <c r="B229" s="125"/>
      <c r="C229" s="83" t="s">
        <v>59</v>
      </c>
      <c r="D229" s="117" t="s">
        <v>734</v>
      </c>
      <c r="E229" s="113" t="s">
        <v>768</v>
      </c>
      <c r="F229" s="101"/>
      <c r="G229" s="105"/>
      <c r="H229" s="116">
        <f t="shared" ref="H229" si="89">H230</f>
        <v>0</v>
      </c>
    </row>
    <row r="230" spans="1:8" x14ac:dyDescent="0.25">
      <c r="A230" s="176" t="s">
        <v>210</v>
      </c>
      <c r="B230" s="125"/>
      <c r="C230" s="83" t="s">
        <v>59</v>
      </c>
      <c r="D230" s="117" t="s">
        <v>734</v>
      </c>
      <c r="E230" s="113" t="s">
        <v>768</v>
      </c>
      <c r="F230" s="101" t="s">
        <v>69</v>
      </c>
      <c r="G230" s="105"/>
      <c r="H230" s="116">
        <f t="shared" ref="H230" si="90">H231+H232</f>
        <v>0</v>
      </c>
    </row>
    <row r="231" spans="1:8" ht="26.4" x14ac:dyDescent="0.25">
      <c r="A231" s="177" t="s">
        <v>70</v>
      </c>
      <c r="B231" s="125"/>
      <c r="C231" s="83" t="s">
        <v>59</v>
      </c>
      <c r="D231" s="117" t="s">
        <v>734</v>
      </c>
      <c r="E231" s="113" t="s">
        <v>768</v>
      </c>
      <c r="F231" s="101" t="s">
        <v>71</v>
      </c>
      <c r="G231" s="101">
        <v>900302</v>
      </c>
      <c r="H231" s="116">
        <v>0</v>
      </c>
    </row>
    <row r="232" spans="1:8" ht="26.4" x14ac:dyDescent="0.25">
      <c r="A232" s="177" t="s">
        <v>70</v>
      </c>
      <c r="B232" s="125"/>
      <c r="C232" s="83" t="s">
        <v>59</v>
      </c>
      <c r="D232" s="117" t="s">
        <v>734</v>
      </c>
      <c r="E232" s="113" t="s">
        <v>768</v>
      </c>
      <c r="F232" s="101" t="s">
        <v>71</v>
      </c>
      <c r="G232" s="101">
        <v>900100</v>
      </c>
      <c r="H232" s="116">
        <v>0</v>
      </c>
    </row>
    <row r="233" spans="1:8" ht="39.6" x14ac:dyDescent="0.25">
      <c r="A233" s="151" t="s">
        <v>830</v>
      </c>
      <c r="B233" s="125"/>
      <c r="C233" s="83" t="s">
        <v>59</v>
      </c>
      <c r="D233" s="117" t="s">
        <v>734</v>
      </c>
      <c r="E233" s="113" t="s">
        <v>829</v>
      </c>
      <c r="F233" s="101"/>
      <c r="G233" s="101"/>
      <c r="H233" s="116">
        <f t="shared" ref="H233:H234" si="91">H234</f>
        <v>0</v>
      </c>
    </row>
    <row r="234" spans="1:8" x14ac:dyDescent="0.25">
      <c r="A234" s="176" t="s">
        <v>210</v>
      </c>
      <c r="B234" s="125"/>
      <c r="C234" s="83" t="s">
        <v>59</v>
      </c>
      <c r="D234" s="117" t="s">
        <v>734</v>
      </c>
      <c r="E234" s="113" t="s">
        <v>829</v>
      </c>
      <c r="F234" s="101">
        <v>200</v>
      </c>
      <c r="G234" s="105"/>
      <c r="H234" s="116">
        <f t="shared" si="91"/>
        <v>0</v>
      </c>
    </row>
    <row r="235" spans="1:8" ht="26.4" x14ac:dyDescent="0.25">
      <c r="A235" s="177" t="s">
        <v>70</v>
      </c>
      <c r="B235" s="125"/>
      <c r="C235" s="83" t="s">
        <v>59</v>
      </c>
      <c r="D235" s="117" t="s">
        <v>734</v>
      </c>
      <c r="E235" s="113" t="s">
        <v>829</v>
      </c>
      <c r="F235" s="101">
        <v>240</v>
      </c>
      <c r="G235" s="101">
        <v>900100</v>
      </c>
      <c r="H235" s="116"/>
    </row>
    <row r="236" spans="1:8" ht="39.6" x14ac:dyDescent="0.25">
      <c r="A236" s="155" t="s">
        <v>739</v>
      </c>
      <c r="B236" s="125"/>
      <c r="C236" s="83" t="s">
        <v>59</v>
      </c>
      <c r="D236" s="117" t="s">
        <v>734</v>
      </c>
      <c r="E236" s="113" t="s">
        <v>742</v>
      </c>
      <c r="F236" s="105"/>
      <c r="G236" s="105"/>
      <c r="H236" s="116">
        <f t="shared" ref="H236:H237" si="92">H237</f>
        <v>-2770.9</v>
      </c>
    </row>
    <row r="237" spans="1:8" ht="26.4" x14ac:dyDescent="0.25">
      <c r="A237" s="151" t="s">
        <v>80</v>
      </c>
      <c r="B237" s="125"/>
      <c r="C237" s="83" t="s">
        <v>59</v>
      </c>
      <c r="D237" s="117" t="s">
        <v>734</v>
      </c>
      <c r="E237" s="113" t="s">
        <v>742</v>
      </c>
      <c r="F237" s="101">
        <v>600</v>
      </c>
      <c r="G237" s="105"/>
      <c r="H237" s="116">
        <f t="shared" si="92"/>
        <v>-2770.9</v>
      </c>
    </row>
    <row r="238" spans="1:8" x14ac:dyDescent="0.25">
      <c r="A238" s="151" t="s">
        <v>82</v>
      </c>
      <c r="B238" s="125"/>
      <c r="C238" s="83" t="s">
        <v>59</v>
      </c>
      <c r="D238" s="117" t="s">
        <v>734</v>
      </c>
      <c r="E238" s="113" t="s">
        <v>742</v>
      </c>
      <c r="F238" s="101">
        <v>610</v>
      </c>
      <c r="G238" s="101">
        <v>900100</v>
      </c>
      <c r="H238" s="116">
        <v>-2770.9</v>
      </c>
    </row>
    <row r="239" spans="1:8" x14ac:dyDescent="0.25">
      <c r="A239" s="166" t="s">
        <v>791</v>
      </c>
      <c r="B239" s="125"/>
      <c r="C239" s="84" t="s">
        <v>59</v>
      </c>
      <c r="D239" s="88" t="s">
        <v>788</v>
      </c>
      <c r="E239" s="97"/>
      <c r="F239" s="105"/>
      <c r="G239" s="105"/>
      <c r="H239" s="115">
        <f t="shared" ref="H239:H244" si="93">H240</f>
        <v>0</v>
      </c>
    </row>
    <row r="240" spans="1:8" x14ac:dyDescent="0.25">
      <c r="A240" s="171" t="s">
        <v>736</v>
      </c>
      <c r="B240" s="125"/>
      <c r="C240" s="84" t="s">
        <v>59</v>
      </c>
      <c r="D240" s="88" t="s">
        <v>788</v>
      </c>
      <c r="E240" s="108" t="s">
        <v>168</v>
      </c>
      <c r="F240" s="105"/>
      <c r="G240" s="105"/>
      <c r="H240" s="115">
        <f t="shared" si="93"/>
        <v>0</v>
      </c>
    </row>
    <row r="241" spans="1:8" x14ac:dyDescent="0.25">
      <c r="A241" s="166" t="s">
        <v>882</v>
      </c>
      <c r="B241" s="125"/>
      <c r="C241" s="84" t="s">
        <v>59</v>
      </c>
      <c r="D241" s="88" t="s">
        <v>788</v>
      </c>
      <c r="E241" s="97" t="s">
        <v>789</v>
      </c>
      <c r="F241" s="105"/>
      <c r="G241" s="105"/>
      <c r="H241" s="115">
        <f t="shared" si="93"/>
        <v>0</v>
      </c>
    </row>
    <row r="242" spans="1:8" ht="26.4" x14ac:dyDescent="0.25">
      <c r="A242" s="166" t="s">
        <v>792</v>
      </c>
      <c r="B242" s="125"/>
      <c r="C242" s="84" t="s">
        <v>59</v>
      </c>
      <c r="D242" s="88" t="s">
        <v>788</v>
      </c>
      <c r="E242" s="97" t="s">
        <v>790</v>
      </c>
      <c r="F242" s="105"/>
      <c r="G242" s="105"/>
      <c r="H242" s="115">
        <f t="shared" si="93"/>
        <v>0</v>
      </c>
    </row>
    <row r="243" spans="1:8" ht="52.8" x14ac:dyDescent="0.25">
      <c r="A243" s="151" t="s">
        <v>885</v>
      </c>
      <c r="B243" s="125"/>
      <c r="C243" s="83" t="s">
        <v>59</v>
      </c>
      <c r="D243" s="117" t="s">
        <v>788</v>
      </c>
      <c r="E243" s="113" t="s">
        <v>831</v>
      </c>
      <c r="F243" s="101"/>
      <c r="G243" s="101"/>
      <c r="H243" s="116">
        <f t="shared" si="93"/>
        <v>0</v>
      </c>
    </row>
    <row r="244" spans="1:8" x14ac:dyDescent="0.25">
      <c r="A244" s="176" t="s">
        <v>210</v>
      </c>
      <c r="B244" s="125"/>
      <c r="C244" s="83" t="s">
        <v>59</v>
      </c>
      <c r="D244" s="117" t="s">
        <v>788</v>
      </c>
      <c r="E244" s="113" t="s">
        <v>831</v>
      </c>
      <c r="F244" s="101">
        <v>200</v>
      </c>
      <c r="G244" s="101"/>
      <c r="H244" s="116">
        <f t="shared" si="93"/>
        <v>0</v>
      </c>
    </row>
    <row r="245" spans="1:8" ht="26.4" x14ac:dyDescent="0.25">
      <c r="A245" s="177" t="s">
        <v>70</v>
      </c>
      <c r="B245" s="125"/>
      <c r="C245" s="83" t="s">
        <v>59</v>
      </c>
      <c r="D245" s="117" t="s">
        <v>788</v>
      </c>
      <c r="E245" s="113" t="s">
        <v>831</v>
      </c>
      <c r="F245" s="101">
        <v>240</v>
      </c>
      <c r="G245" s="101">
        <v>900303</v>
      </c>
      <c r="H245" s="116"/>
    </row>
    <row r="246" spans="1:8" x14ac:dyDescent="0.25">
      <c r="A246" s="147" t="s">
        <v>89</v>
      </c>
      <c r="B246" s="125"/>
      <c r="C246" s="84" t="s">
        <v>59</v>
      </c>
      <c r="D246" s="88" t="s">
        <v>470</v>
      </c>
      <c r="E246" s="113"/>
      <c r="F246" s="101"/>
      <c r="G246" s="101"/>
      <c r="H246" s="115">
        <f t="shared" ref="H246" si="94">H247</f>
        <v>0</v>
      </c>
    </row>
    <row r="247" spans="1:8" x14ac:dyDescent="0.25">
      <c r="A247" s="211" t="s">
        <v>724</v>
      </c>
      <c r="B247" s="88" t="s">
        <v>470</v>
      </c>
      <c r="C247" s="84" t="s">
        <v>59</v>
      </c>
      <c r="D247" s="88" t="s">
        <v>470</v>
      </c>
      <c r="E247" s="97" t="s">
        <v>188</v>
      </c>
      <c r="F247" s="106"/>
      <c r="G247" s="106"/>
      <c r="H247" s="115">
        <f>H248</f>
        <v>0</v>
      </c>
    </row>
    <row r="248" spans="1:8" x14ac:dyDescent="0.25">
      <c r="A248" s="211" t="s">
        <v>693</v>
      </c>
      <c r="B248" s="88" t="s">
        <v>470</v>
      </c>
      <c r="C248" s="84" t="s">
        <v>59</v>
      </c>
      <c r="D248" s="88" t="s">
        <v>470</v>
      </c>
      <c r="E248" s="97" t="s">
        <v>692</v>
      </c>
      <c r="F248" s="101"/>
      <c r="G248" s="101"/>
      <c r="H248" s="115">
        <f t="shared" ref="H248:H249" si="95">H249</f>
        <v>0</v>
      </c>
    </row>
    <row r="249" spans="1:8" ht="26.4" x14ac:dyDescent="0.25">
      <c r="A249" s="157" t="s">
        <v>727</v>
      </c>
      <c r="B249" s="88" t="s">
        <v>470</v>
      </c>
      <c r="C249" s="84" t="s">
        <v>59</v>
      </c>
      <c r="D249" s="88" t="s">
        <v>470</v>
      </c>
      <c r="E249" s="97" t="s">
        <v>726</v>
      </c>
      <c r="F249" s="105"/>
      <c r="G249" s="105"/>
      <c r="H249" s="115">
        <f t="shared" si="95"/>
        <v>0</v>
      </c>
    </row>
    <row r="250" spans="1:8" ht="39.6" x14ac:dyDescent="0.25">
      <c r="A250" s="174" t="s">
        <v>90</v>
      </c>
      <c r="B250" s="125"/>
      <c r="C250" s="83" t="s">
        <v>59</v>
      </c>
      <c r="D250" s="117" t="s">
        <v>470</v>
      </c>
      <c r="E250" s="113" t="s">
        <v>725</v>
      </c>
      <c r="F250" s="106"/>
      <c r="G250" s="106"/>
      <c r="H250" s="116">
        <f t="shared" ref="H250" si="96">H251</f>
        <v>0</v>
      </c>
    </row>
    <row r="251" spans="1:8" x14ac:dyDescent="0.25">
      <c r="A251" s="151" t="s">
        <v>68</v>
      </c>
      <c r="B251" s="125"/>
      <c r="C251" s="83" t="s">
        <v>59</v>
      </c>
      <c r="D251" s="117" t="s">
        <v>470</v>
      </c>
      <c r="E251" s="113" t="s">
        <v>725</v>
      </c>
      <c r="F251" s="101" t="s">
        <v>69</v>
      </c>
      <c r="G251" s="101"/>
      <c r="H251" s="116">
        <f t="shared" ref="H251" si="97">H252+H253</f>
        <v>0</v>
      </c>
    </row>
    <row r="252" spans="1:8" ht="26.4" x14ac:dyDescent="0.25">
      <c r="A252" s="151" t="s">
        <v>70</v>
      </c>
      <c r="B252" s="125"/>
      <c r="C252" s="83" t="s">
        <v>59</v>
      </c>
      <c r="D252" s="117" t="s">
        <v>470</v>
      </c>
      <c r="E252" s="113" t="s">
        <v>725</v>
      </c>
      <c r="F252" s="101" t="s">
        <v>71</v>
      </c>
      <c r="G252" s="101">
        <v>900302</v>
      </c>
      <c r="H252" s="116"/>
    </row>
    <row r="253" spans="1:8" ht="26.4" x14ac:dyDescent="0.25">
      <c r="A253" s="151" t="s">
        <v>70</v>
      </c>
      <c r="B253" s="125"/>
      <c r="C253" s="83" t="s">
        <v>59</v>
      </c>
      <c r="D253" s="117" t="s">
        <v>470</v>
      </c>
      <c r="E253" s="113" t="s">
        <v>725</v>
      </c>
      <c r="F253" s="101" t="s">
        <v>71</v>
      </c>
      <c r="G253" s="101">
        <v>900100</v>
      </c>
      <c r="H253" s="116"/>
    </row>
    <row r="254" spans="1:8" x14ac:dyDescent="0.25">
      <c r="A254" s="147" t="s">
        <v>91</v>
      </c>
      <c r="B254" s="125"/>
      <c r="C254" s="84" t="s">
        <v>59</v>
      </c>
      <c r="D254" s="88" t="s">
        <v>471</v>
      </c>
      <c r="E254" s="113"/>
      <c r="F254" s="101"/>
      <c r="G254" s="101"/>
      <c r="H254" s="115">
        <f t="shared" ref="H254" si="98">H255+H277</f>
        <v>-28280</v>
      </c>
    </row>
    <row r="255" spans="1:8" ht="26.4" x14ac:dyDescent="0.25">
      <c r="A255" s="149" t="s">
        <v>285</v>
      </c>
      <c r="B255" s="125"/>
      <c r="C255" s="84" t="s">
        <v>59</v>
      </c>
      <c r="D255" s="88" t="s">
        <v>471</v>
      </c>
      <c r="E255" s="97" t="s">
        <v>211</v>
      </c>
      <c r="F255" s="118"/>
      <c r="G255" s="118"/>
      <c r="H255" s="115">
        <f t="shared" ref="H255:H256" si="99">H256</f>
        <v>-18280</v>
      </c>
    </row>
    <row r="256" spans="1:8" x14ac:dyDescent="0.25">
      <c r="A256" s="149" t="s">
        <v>286</v>
      </c>
      <c r="B256" s="125"/>
      <c r="C256" s="84" t="s">
        <v>59</v>
      </c>
      <c r="D256" s="88" t="s">
        <v>471</v>
      </c>
      <c r="E256" s="97" t="s">
        <v>294</v>
      </c>
      <c r="F256" s="118"/>
      <c r="G256" s="118"/>
      <c r="H256" s="115">
        <f t="shared" si="99"/>
        <v>-18280</v>
      </c>
    </row>
    <row r="257" spans="1:8" ht="26.4" x14ac:dyDescent="0.25">
      <c r="A257" s="157" t="s">
        <v>287</v>
      </c>
      <c r="B257" s="125"/>
      <c r="C257" s="84" t="s">
        <v>59</v>
      </c>
      <c r="D257" s="88" t="s">
        <v>471</v>
      </c>
      <c r="E257" s="97" t="s">
        <v>295</v>
      </c>
      <c r="F257" s="105"/>
      <c r="G257" s="105"/>
      <c r="H257" s="115">
        <f t="shared" ref="H257" si="100">H258+H262+H265+H268+H271+H274</f>
        <v>-18280</v>
      </c>
    </row>
    <row r="258" spans="1:8" ht="26.4" x14ac:dyDescent="0.25">
      <c r="A258" s="174" t="s">
        <v>288</v>
      </c>
      <c r="B258" s="125"/>
      <c r="C258" s="83" t="s">
        <v>59</v>
      </c>
      <c r="D258" s="117" t="s">
        <v>471</v>
      </c>
      <c r="E258" s="113" t="s">
        <v>296</v>
      </c>
      <c r="F258" s="101"/>
      <c r="G258" s="101"/>
      <c r="H258" s="116">
        <f t="shared" ref="H258" si="101">H259</f>
        <v>0</v>
      </c>
    </row>
    <row r="259" spans="1:8" x14ac:dyDescent="0.25">
      <c r="A259" s="210" t="s">
        <v>68</v>
      </c>
      <c r="B259" s="125"/>
      <c r="C259" s="83" t="s">
        <v>59</v>
      </c>
      <c r="D259" s="117" t="s">
        <v>471</v>
      </c>
      <c r="E259" s="113" t="s">
        <v>296</v>
      </c>
      <c r="F259" s="101">
        <v>200</v>
      </c>
      <c r="G259" s="101"/>
      <c r="H259" s="116">
        <f t="shared" ref="H259" si="102">H260+H261</f>
        <v>0</v>
      </c>
    </row>
    <row r="260" spans="1:8" ht="26.4" x14ac:dyDescent="0.25">
      <c r="A260" s="210" t="s">
        <v>70</v>
      </c>
      <c r="B260" s="125"/>
      <c r="C260" s="83" t="s">
        <v>59</v>
      </c>
      <c r="D260" s="117" t="s">
        <v>471</v>
      </c>
      <c r="E260" s="113" t="s">
        <v>296</v>
      </c>
      <c r="F260" s="101">
        <v>240</v>
      </c>
      <c r="G260" s="101">
        <v>900830</v>
      </c>
      <c r="H260" s="116"/>
    </row>
    <row r="261" spans="1:8" ht="26.4" x14ac:dyDescent="0.25">
      <c r="A261" s="210" t="s">
        <v>70</v>
      </c>
      <c r="B261" s="125"/>
      <c r="C261" s="83" t="s">
        <v>59</v>
      </c>
      <c r="D261" s="117" t="s">
        <v>471</v>
      </c>
      <c r="E261" s="113" t="s">
        <v>296</v>
      </c>
      <c r="F261" s="101">
        <v>240</v>
      </c>
      <c r="G261" s="101">
        <v>900810</v>
      </c>
      <c r="H261" s="116"/>
    </row>
    <row r="262" spans="1:8" ht="26.4" x14ac:dyDescent="0.25">
      <c r="A262" s="159" t="s">
        <v>289</v>
      </c>
      <c r="B262" s="125"/>
      <c r="C262" s="83" t="s">
        <v>59</v>
      </c>
      <c r="D262" s="117" t="s">
        <v>471</v>
      </c>
      <c r="E262" s="113" t="s">
        <v>297</v>
      </c>
      <c r="F262" s="106"/>
      <c r="G262" s="106"/>
      <c r="H262" s="116">
        <f t="shared" ref="H262:H263" si="103">H263</f>
        <v>-4000</v>
      </c>
    </row>
    <row r="263" spans="1:8" x14ac:dyDescent="0.25">
      <c r="A263" s="210" t="s">
        <v>68</v>
      </c>
      <c r="B263" s="125"/>
      <c r="C263" s="83" t="s">
        <v>59</v>
      </c>
      <c r="D263" s="117" t="s">
        <v>471</v>
      </c>
      <c r="E263" s="113" t="s">
        <v>297</v>
      </c>
      <c r="F263" s="101">
        <v>200</v>
      </c>
      <c r="G263" s="101"/>
      <c r="H263" s="116">
        <f t="shared" si="103"/>
        <v>-4000</v>
      </c>
    </row>
    <row r="264" spans="1:8" ht="26.4" x14ac:dyDescent="0.25">
      <c r="A264" s="210" t="s">
        <v>70</v>
      </c>
      <c r="B264" s="125"/>
      <c r="C264" s="83" t="s">
        <v>59</v>
      </c>
      <c r="D264" s="117" t="s">
        <v>471</v>
      </c>
      <c r="E264" s="113" t="s">
        <v>297</v>
      </c>
      <c r="F264" s="101">
        <v>240</v>
      </c>
      <c r="G264" s="101">
        <v>900810</v>
      </c>
      <c r="H264" s="116">
        <v>-4000</v>
      </c>
    </row>
    <row r="265" spans="1:8" ht="39.6" x14ac:dyDescent="0.25">
      <c r="A265" s="159" t="s">
        <v>290</v>
      </c>
      <c r="B265" s="125"/>
      <c r="C265" s="83" t="s">
        <v>59</v>
      </c>
      <c r="D265" s="117" t="s">
        <v>471</v>
      </c>
      <c r="E265" s="113" t="s">
        <v>298</v>
      </c>
      <c r="F265" s="106"/>
      <c r="G265" s="106"/>
      <c r="H265" s="116">
        <f t="shared" ref="H265:H266" si="104">H266</f>
        <v>0</v>
      </c>
    </row>
    <row r="266" spans="1:8" x14ac:dyDescent="0.25">
      <c r="A266" s="210" t="s">
        <v>68</v>
      </c>
      <c r="B266" s="125"/>
      <c r="C266" s="83" t="s">
        <v>59</v>
      </c>
      <c r="D266" s="117" t="s">
        <v>471</v>
      </c>
      <c r="E266" s="113" t="s">
        <v>298</v>
      </c>
      <c r="F266" s="101">
        <v>200</v>
      </c>
      <c r="G266" s="101"/>
      <c r="H266" s="116">
        <f t="shared" si="104"/>
        <v>0</v>
      </c>
    </row>
    <row r="267" spans="1:8" ht="26.4" x14ac:dyDescent="0.25">
      <c r="A267" s="210" t="s">
        <v>70</v>
      </c>
      <c r="B267" s="125"/>
      <c r="C267" s="83" t="s">
        <v>59</v>
      </c>
      <c r="D267" s="117" t="s">
        <v>471</v>
      </c>
      <c r="E267" s="113" t="s">
        <v>298</v>
      </c>
      <c r="F267" s="101">
        <v>240</v>
      </c>
      <c r="G267" s="101">
        <v>900810</v>
      </c>
      <c r="H267" s="116"/>
    </row>
    <row r="268" spans="1:8" ht="26.4" x14ac:dyDescent="0.25">
      <c r="A268" s="159" t="s">
        <v>291</v>
      </c>
      <c r="B268" s="125"/>
      <c r="C268" s="83" t="s">
        <v>59</v>
      </c>
      <c r="D268" s="117" t="s">
        <v>471</v>
      </c>
      <c r="E268" s="113" t="s">
        <v>299</v>
      </c>
      <c r="F268" s="106"/>
      <c r="G268" s="106"/>
      <c r="H268" s="116">
        <f t="shared" ref="H268:H269" si="105">H269</f>
        <v>-10000</v>
      </c>
    </row>
    <row r="269" spans="1:8" x14ac:dyDescent="0.25">
      <c r="A269" s="210" t="s">
        <v>68</v>
      </c>
      <c r="B269" s="125"/>
      <c r="C269" s="83" t="s">
        <v>59</v>
      </c>
      <c r="D269" s="117" t="s">
        <v>471</v>
      </c>
      <c r="E269" s="113" t="s">
        <v>299</v>
      </c>
      <c r="F269" s="101">
        <v>200</v>
      </c>
      <c r="G269" s="101"/>
      <c r="H269" s="116">
        <f t="shared" si="105"/>
        <v>-10000</v>
      </c>
    </row>
    <row r="270" spans="1:8" ht="26.4" x14ac:dyDescent="0.25">
      <c r="A270" s="210" t="s">
        <v>70</v>
      </c>
      <c r="B270" s="125"/>
      <c r="C270" s="83" t="s">
        <v>59</v>
      </c>
      <c r="D270" s="117" t="s">
        <v>471</v>
      </c>
      <c r="E270" s="113" t="s">
        <v>299</v>
      </c>
      <c r="F270" s="101">
        <v>240</v>
      </c>
      <c r="G270" s="101">
        <v>900810</v>
      </c>
      <c r="H270" s="116">
        <v>-10000</v>
      </c>
    </row>
    <row r="271" spans="1:8" ht="26.4" x14ac:dyDescent="0.25">
      <c r="A271" s="159" t="s">
        <v>292</v>
      </c>
      <c r="B271" s="125"/>
      <c r="C271" s="83" t="s">
        <v>59</v>
      </c>
      <c r="D271" s="117" t="s">
        <v>471</v>
      </c>
      <c r="E271" s="113" t="s">
        <v>300</v>
      </c>
      <c r="F271" s="101"/>
      <c r="G271" s="101"/>
      <c r="H271" s="116">
        <f t="shared" ref="H271:H272" si="106">H272</f>
        <v>-280</v>
      </c>
    </row>
    <row r="272" spans="1:8" x14ac:dyDescent="0.25">
      <c r="A272" s="210" t="s">
        <v>68</v>
      </c>
      <c r="B272" s="125"/>
      <c r="C272" s="83" t="s">
        <v>59</v>
      </c>
      <c r="D272" s="117" t="s">
        <v>471</v>
      </c>
      <c r="E272" s="113" t="s">
        <v>300</v>
      </c>
      <c r="F272" s="101">
        <v>200</v>
      </c>
      <c r="G272" s="101"/>
      <c r="H272" s="116">
        <f t="shared" si="106"/>
        <v>-280</v>
      </c>
    </row>
    <row r="273" spans="1:8" ht="26.4" x14ac:dyDescent="0.25">
      <c r="A273" s="210" t="s">
        <v>70</v>
      </c>
      <c r="B273" s="125"/>
      <c r="C273" s="83" t="s">
        <v>59</v>
      </c>
      <c r="D273" s="117" t="s">
        <v>471</v>
      </c>
      <c r="E273" s="113" t="s">
        <v>300</v>
      </c>
      <c r="F273" s="101">
        <v>240</v>
      </c>
      <c r="G273" s="101">
        <v>900810</v>
      </c>
      <c r="H273" s="116">
        <v>-280</v>
      </c>
    </row>
    <row r="274" spans="1:8" x14ac:dyDescent="0.25">
      <c r="A274" s="159" t="s">
        <v>293</v>
      </c>
      <c r="B274" s="125"/>
      <c r="C274" s="83" t="s">
        <v>59</v>
      </c>
      <c r="D274" s="117" t="s">
        <v>471</v>
      </c>
      <c r="E274" s="113" t="s">
        <v>301</v>
      </c>
      <c r="F274" s="101"/>
      <c r="G274" s="101"/>
      <c r="H274" s="116">
        <f t="shared" ref="H274:H275" si="107">H275</f>
        <v>-4000</v>
      </c>
    </row>
    <row r="275" spans="1:8" x14ac:dyDescent="0.25">
      <c r="A275" s="210" t="s">
        <v>68</v>
      </c>
      <c r="B275" s="125"/>
      <c r="C275" s="83" t="s">
        <v>59</v>
      </c>
      <c r="D275" s="117" t="s">
        <v>471</v>
      </c>
      <c r="E275" s="113" t="s">
        <v>301</v>
      </c>
      <c r="F275" s="101">
        <v>200</v>
      </c>
      <c r="G275" s="101"/>
      <c r="H275" s="116">
        <f t="shared" si="107"/>
        <v>-4000</v>
      </c>
    </row>
    <row r="276" spans="1:8" ht="26.4" x14ac:dyDescent="0.25">
      <c r="A276" s="210" t="s">
        <v>70</v>
      </c>
      <c r="B276" s="125"/>
      <c r="C276" s="83" t="s">
        <v>59</v>
      </c>
      <c r="D276" s="117" t="s">
        <v>471</v>
      </c>
      <c r="E276" s="113" t="s">
        <v>301</v>
      </c>
      <c r="F276" s="101">
        <v>240</v>
      </c>
      <c r="G276" s="101">
        <v>900810</v>
      </c>
      <c r="H276" s="116">
        <v>-4000</v>
      </c>
    </row>
    <row r="277" spans="1:8" ht="26.4" x14ac:dyDescent="0.25">
      <c r="A277" s="166" t="s">
        <v>306</v>
      </c>
      <c r="B277" s="125"/>
      <c r="C277" s="84" t="s">
        <v>59</v>
      </c>
      <c r="D277" s="88" t="s">
        <v>471</v>
      </c>
      <c r="E277" s="97" t="s">
        <v>307</v>
      </c>
      <c r="F277" s="105"/>
      <c r="G277" s="105"/>
      <c r="H277" s="115">
        <f>H278+H289</f>
        <v>-10000</v>
      </c>
    </row>
    <row r="278" spans="1:8" x14ac:dyDescent="0.25">
      <c r="A278" s="148" t="s">
        <v>314</v>
      </c>
      <c r="B278" s="125"/>
      <c r="C278" s="84" t="s">
        <v>59</v>
      </c>
      <c r="D278" s="88" t="s">
        <v>471</v>
      </c>
      <c r="E278" s="97" t="s">
        <v>317</v>
      </c>
      <c r="F278" s="212"/>
      <c r="G278" s="212"/>
      <c r="H278" s="115">
        <f t="shared" ref="H278" si="108">H284+H279</f>
        <v>0</v>
      </c>
    </row>
    <row r="279" spans="1:8" ht="26.4" x14ac:dyDescent="0.25">
      <c r="A279" s="148" t="s">
        <v>621</v>
      </c>
      <c r="B279" s="125"/>
      <c r="C279" s="84" t="s">
        <v>59</v>
      </c>
      <c r="D279" s="88" t="s">
        <v>471</v>
      </c>
      <c r="E279" s="97" t="s">
        <v>622</v>
      </c>
      <c r="F279" s="212"/>
      <c r="G279" s="212"/>
      <c r="H279" s="115">
        <f t="shared" ref="H279:H280" si="109">H280</f>
        <v>0</v>
      </c>
    </row>
    <row r="280" spans="1:8" x14ac:dyDescent="0.25">
      <c r="A280" s="210" t="s">
        <v>874</v>
      </c>
      <c r="B280" s="125"/>
      <c r="C280" s="83" t="s">
        <v>59</v>
      </c>
      <c r="D280" s="117" t="s">
        <v>471</v>
      </c>
      <c r="E280" s="113" t="s">
        <v>875</v>
      </c>
      <c r="F280" s="142"/>
      <c r="G280" s="142"/>
      <c r="H280" s="116">
        <f t="shared" si="109"/>
        <v>0</v>
      </c>
    </row>
    <row r="281" spans="1:8" x14ac:dyDescent="0.25">
      <c r="A281" s="210" t="s">
        <v>68</v>
      </c>
      <c r="B281" s="125"/>
      <c r="C281" s="83" t="s">
        <v>59</v>
      </c>
      <c r="D281" s="117" t="s">
        <v>471</v>
      </c>
      <c r="E281" s="113" t="s">
        <v>875</v>
      </c>
      <c r="F281" s="142">
        <v>200</v>
      </c>
      <c r="G281" s="142"/>
      <c r="H281" s="116">
        <f t="shared" ref="H281" si="110">H282+H283</f>
        <v>0</v>
      </c>
    </row>
    <row r="282" spans="1:8" ht="26.4" x14ac:dyDescent="0.25">
      <c r="A282" s="210" t="s">
        <v>70</v>
      </c>
      <c r="B282" s="125"/>
      <c r="C282" s="83" t="s">
        <v>59</v>
      </c>
      <c r="D282" s="117" t="s">
        <v>471</v>
      </c>
      <c r="E282" s="113" t="s">
        <v>875</v>
      </c>
      <c r="F282" s="142">
        <v>240</v>
      </c>
      <c r="G282" s="142">
        <v>900830</v>
      </c>
      <c r="H282" s="116">
        <v>0</v>
      </c>
    </row>
    <row r="283" spans="1:8" ht="26.4" x14ac:dyDescent="0.25">
      <c r="A283" s="210" t="s">
        <v>70</v>
      </c>
      <c r="B283" s="125"/>
      <c r="C283" s="83" t="s">
        <v>59</v>
      </c>
      <c r="D283" s="117" t="s">
        <v>471</v>
      </c>
      <c r="E283" s="113" t="s">
        <v>875</v>
      </c>
      <c r="F283" s="142">
        <v>240</v>
      </c>
      <c r="G283" s="142">
        <v>900810</v>
      </c>
      <c r="H283" s="116">
        <v>0</v>
      </c>
    </row>
    <row r="284" spans="1:8" x14ac:dyDescent="0.25">
      <c r="A284" s="166" t="s">
        <v>216</v>
      </c>
      <c r="B284" s="125"/>
      <c r="C284" s="84" t="s">
        <v>59</v>
      </c>
      <c r="D284" s="88" t="s">
        <v>471</v>
      </c>
      <c r="E284" s="97" t="s">
        <v>308</v>
      </c>
      <c r="F284" s="105"/>
      <c r="G284" s="105"/>
      <c r="H284" s="115">
        <f t="shared" ref="H284" si="111">+H285</f>
        <v>0</v>
      </c>
    </row>
    <row r="285" spans="1:8" x14ac:dyDescent="0.25">
      <c r="A285" s="151" t="s">
        <v>722</v>
      </c>
      <c r="B285" s="125"/>
      <c r="C285" s="83" t="s">
        <v>59</v>
      </c>
      <c r="D285" s="117" t="s">
        <v>471</v>
      </c>
      <c r="E285" s="113" t="s">
        <v>723</v>
      </c>
      <c r="F285" s="101"/>
      <c r="G285" s="101"/>
      <c r="H285" s="116">
        <f t="shared" ref="H285" si="112">H286</f>
        <v>0</v>
      </c>
    </row>
    <row r="286" spans="1:8" x14ac:dyDescent="0.25">
      <c r="A286" s="151" t="s">
        <v>68</v>
      </c>
      <c r="B286" s="125"/>
      <c r="C286" s="83" t="s">
        <v>59</v>
      </c>
      <c r="D286" s="117" t="s">
        <v>471</v>
      </c>
      <c r="E286" s="113" t="s">
        <v>723</v>
      </c>
      <c r="F286" s="101">
        <v>200</v>
      </c>
      <c r="G286" s="101"/>
      <c r="H286" s="116">
        <f t="shared" ref="H286" si="113">H287+H288</f>
        <v>0</v>
      </c>
    </row>
    <row r="287" spans="1:8" ht="26.4" x14ac:dyDescent="0.25">
      <c r="A287" s="151" t="s">
        <v>70</v>
      </c>
      <c r="B287" s="125"/>
      <c r="C287" s="83" t="s">
        <v>59</v>
      </c>
      <c r="D287" s="117" t="s">
        <v>471</v>
      </c>
      <c r="E287" s="113" t="s">
        <v>723</v>
      </c>
      <c r="F287" s="101">
        <v>240</v>
      </c>
      <c r="G287" s="142">
        <v>900830</v>
      </c>
      <c r="H287" s="116"/>
    </row>
    <row r="288" spans="1:8" ht="26.4" x14ac:dyDescent="0.25">
      <c r="A288" s="151" t="s">
        <v>70</v>
      </c>
      <c r="B288" s="125"/>
      <c r="C288" s="83" t="s">
        <v>59</v>
      </c>
      <c r="D288" s="117" t="s">
        <v>471</v>
      </c>
      <c r="E288" s="113" t="s">
        <v>723</v>
      </c>
      <c r="F288" s="101">
        <v>240</v>
      </c>
      <c r="G288" s="101">
        <v>900810</v>
      </c>
      <c r="H288" s="116"/>
    </row>
    <row r="289" spans="1:8" x14ac:dyDescent="0.25">
      <c r="A289" s="148" t="s">
        <v>315</v>
      </c>
      <c r="B289" s="125"/>
      <c r="C289" s="84" t="s">
        <v>59</v>
      </c>
      <c r="D289" s="88" t="s">
        <v>471</v>
      </c>
      <c r="E289" s="97" t="s">
        <v>318</v>
      </c>
      <c r="F289" s="105"/>
      <c r="G289" s="105"/>
      <c r="H289" s="115">
        <f t="shared" ref="H289:H292" si="114">H290</f>
        <v>-10000</v>
      </c>
    </row>
    <row r="290" spans="1:8" ht="26.4" x14ac:dyDescent="0.25">
      <c r="A290" s="163" t="s">
        <v>852</v>
      </c>
      <c r="B290" s="125"/>
      <c r="C290" s="84" t="s">
        <v>59</v>
      </c>
      <c r="D290" s="88" t="s">
        <v>471</v>
      </c>
      <c r="E290" s="97" t="s">
        <v>319</v>
      </c>
      <c r="F290" s="105"/>
      <c r="G290" s="105"/>
      <c r="H290" s="115">
        <f t="shared" ref="H290" si="115">H291+H294</f>
        <v>-10000</v>
      </c>
    </row>
    <row r="291" spans="1:8" x14ac:dyDescent="0.25">
      <c r="A291" s="173" t="s">
        <v>854</v>
      </c>
      <c r="B291" s="125"/>
      <c r="C291" s="83" t="s">
        <v>59</v>
      </c>
      <c r="D291" s="117" t="s">
        <v>471</v>
      </c>
      <c r="E291" s="113" t="s">
        <v>853</v>
      </c>
      <c r="F291" s="101"/>
      <c r="G291" s="101"/>
      <c r="H291" s="116">
        <f t="shared" si="114"/>
        <v>-10000</v>
      </c>
    </row>
    <row r="292" spans="1:8" x14ac:dyDescent="0.25">
      <c r="A292" s="151" t="s">
        <v>68</v>
      </c>
      <c r="B292" s="125"/>
      <c r="C292" s="83" t="s">
        <v>59</v>
      </c>
      <c r="D292" s="117" t="s">
        <v>471</v>
      </c>
      <c r="E292" s="113" t="s">
        <v>853</v>
      </c>
      <c r="F292" s="101">
        <v>200</v>
      </c>
      <c r="G292" s="101"/>
      <c r="H292" s="116">
        <f t="shared" si="114"/>
        <v>-10000</v>
      </c>
    </row>
    <row r="293" spans="1:8" ht="26.4" x14ac:dyDescent="0.25">
      <c r="A293" s="151" t="s">
        <v>70</v>
      </c>
      <c r="B293" s="125"/>
      <c r="C293" s="83" t="s">
        <v>59</v>
      </c>
      <c r="D293" s="117" t="s">
        <v>471</v>
      </c>
      <c r="E293" s="113" t="s">
        <v>853</v>
      </c>
      <c r="F293" s="101">
        <v>240</v>
      </c>
      <c r="G293" s="101">
        <v>900810</v>
      </c>
      <c r="H293" s="116">
        <v>-10000</v>
      </c>
    </row>
    <row r="294" spans="1:8" ht="26.4" x14ac:dyDescent="0.25">
      <c r="A294" s="173" t="s">
        <v>833</v>
      </c>
      <c r="B294" s="125"/>
      <c r="C294" s="83">
        <v>901</v>
      </c>
      <c r="D294" s="117" t="s">
        <v>471</v>
      </c>
      <c r="E294" s="113" t="s">
        <v>832</v>
      </c>
      <c r="F294" s="101"/>
      <c r="G294" s="101"/>
      <c r="H294" s="116">
        <f t="shared" ref="H294:H295" si="116">H295</f>
        <v>0</v>
      </c>
    </row>
    <row r="295" spans="1:8" ht="26.4" x14ac:dyDescent="0.25">
      <c r="A295" s="151" t="s">
        <v>80</v>
      </c>
      <c r="B295" s="125"/>
      <c r="C295" s="83" t="s">
        <v>59</v>
      </c>
      <c r="D295" s="117" t="s">
        <v>471</v>
      </c>
      <c r="E295" s="113" t="s">
        <v>832</v>
      </c>
      <c r="F295" s="101">
        <v>600</v>
      </c>
      <c r="G295" s="101"/>
      <c r="H295" s="116">
        <f t="shared" si="116"/>
        <v>0</v>
      </c>
    </row>
    <row r="296" spans="1:8" x14ac:dyDescent="0.25">
      <c r="A296" s="151" t="s">
        <v>82</v>
      </c>
      <c r="B296" s="125"/>
      <c r="C296" s="83" t="s">
        <v>59</v>
      </c>
      <c r="D296" s="117" t="s">
        <v>471</v>
      </c>
      <c r="E296" s="113" t="s">
        <v>832</v>
      </c>
      <c r="F296" s="101">
        <v>610</v>
      </c>
      <c r="G296" s="101">
        <v>900810</v>
      </c>
      <c r="H296" s="116"/>
    </row>
    <row r="297" spans="1:8" x14ac:dyDescent="0.25">
      <c r="A297" s="147" t="s">
        <v>92</v>
      </c>
      <c r="B297" s="125"/>
      <c r="C297" s="84">
        <v>901</v>
      </c>
      <c r="D297" s="88" t="s">
        <v>420</v>
      </c>
      <c r="E297" s="113"/>
      <c r="F297" s="101"/>
      <c r="G297" s="101"/>
      <c r="H297" s="115">
        <f t="shared" ref="H297" si="117">H298</f>
        <v>-500</v>
      </c>
    </row>
    <row r="298" spans="1:8" x14ac:dyDescent="0.25">
      <c r="A298" s="166" t="s">
        <v>399</v>
      </c>
      <c r="B298" s="125"/>
      <c r="C298" s="84">
        <v>901</v>
      </c>
      <c r="D298" s="88" t="s">
        <v>420</v>
      </c>
      <c r="E298" s="97" t="s">
        <v>180</v>
      </c>
      <c r="F298" s="101"/>
      <c r="G298" s="101"/>
      <c r="H298" s="115">
        <f t="shared" ref="H298" si="118">H305+H299</f>
        <v>-500</v>
      </c>
    </row>
    <row r="299" spans="1:8" ht="52.8" x14ac:dyDescent="0.25">
      <c r="A299" s="148" t="s">
        <v>436</v>
      </c>
      <c r="B299" s="125"/>
      <c r="C299" s="84">
        <v>901</v>
      </c>
      <c r="D299" s="88" t="s">
        <v>420</v>
      </c>
      <c r="E299" s="97" t="s">
        <v>181</v>
      </c>
      <c r="F299" s="101"/>
      <c r="G299" s="101"/>
      <c r="H299" s="115">
        <f t="shared" ref="H299:H301" si="119">H300</f>
        <v>0</v>
      </c>
    </row>
    <row r="300" spans="1:8" ht="52.8" x14ac:dyDescent="0.25">
      <c r="A300" s="166" t="s">
        <v>759</v>
      </c>
      <c r="B300" s="125"/>
      <c r="C300" s="84">
        <v>901</v>
      </c>
      <c r="D300" s="88" t="s">
        <v>420</v>
      </c>
      <c r="E300" s="97" t="s">
        <v>757</v>
      </c>
      <c r="F300" s="105"/>
      <c r="G300" s="105"/>
      <c r="H300" s="115">
        <f t="shared" si="119"/>
        <v>0</v>
      </c>
    </row>
    <row r="301" spans="1:8" ht="66" x14ac:dyDescent="0.25">
      <c r="A301" s="151" t="s">
        <v>760</v>
      </c>
      <c r="B301" s="125"/>
      <c r="C301" s="83">
        <v>901</v>
      </c>
      <c r="D301" s="117" t="s">
        <v>420</v>
      </c>
      <c r="E301" s="113" t="s">
        <v>758</v>
      </c>
      <c r="F301" s="101"/>
      <c r="G301" s="101"/>
      <c r="H301" s="116">
        <f t="shared" si="119"/>
        <v>0</v>
      </c>
    </row>
    <row r="302" spans="1:8" ht="26.4" x14ac:dyDescent="0.25">
      <c r="A302" s="151" t="s">
        <v>80</v>
      </c>
      <c r="B302" s="125"/>
      <c r="C302" s="83">
        <v>901</v>
      </c>
      <c r="D302" s="117" t="s">
        <v>420</v>
      </c>
      <c r="E302" s="113" t="s">
        <v>758</v>
      </c>
      <c r="F302" s="101" t="s">
        <v>81</v>
      </c>
      <c r="G302" s="101"/>
      <c r="H302" s="116">
        <f t="shared" ref="H302" si="120">H303+H304</f>
        <v>0</v>
      </c>
    </row>
    <row r="303" spans="1:8" x14ac:dyDescent="0.25">
      <c r="A303" s="151" t="s">
        <v>82</v>
      </c>
      <c r="B303" s="125"/>
      <c r="C303" s="83">
        <v>901</v>
      </c>
      <c r="D303" s="117" t="s">
        <v>420</v>
      </c>
      <c r="E303" s="113" t="s">
        <v>758</v>
      </c>
      <c r="F303" s="101" t="s">
        <v>83</v>
      </c>
      <c r="G303" s="101">
        <v>900302</v>
      </c>
      <c r="H303" s="116"/>
    </row>
    <row r="304" spans="1:8" x14ac:dyDescent="0.25">
      <c r="A304" s="151" t="s">
        <v>82</v>
      </c>
      <c r="B304" s="125"/>
      <c r="C304" s="83">
        <v>901</v>
      </c>
      <c r="D304" s="117" t="s">
        <v>420</v>
      </c>
      <c r="E304" s="113" t="s">
        <v>758</v>
      </c>
      <c r="F304" s="101" t="s">
        <v>83</v>
      </c>
      <c r="G304" s="101">
        <v>900100</v>
      </c>
      <c r="H304" s="116"/>
    </row>
    <row r="305" spans="1:8" ht="39.6" x14ac:dyDescent="0.25">
      <c r="A305" s="148" t="s">
        <v>407</v>
      </c>
      <c r="B305" s="125"/>
      <c r="C305" s="84">
        <v>901</v>
      </c>
      <c r="D305" s="88" t="s">
        <v>420</v>
      </c>
      <c r="E305" s="97" t="s">
        <v>192</v>
      </c>
      <c r="F305" s="105"/>
      <c r="G305" s="105"/>
      <c r="H305" s="115">
        <f t="shared" ref="H305" si="121">H306+H313+H317</f>
        <v>-500</v>
      </c>
    </row>
    <row r="306" spans="1:8" x14ac:dyDescent="0.25">
      <c r="A306" s="148" t="s">
        <v>408</v>
      </c>
      <c r="B306" s="125"/>
      <c r="C306" s="84">
        <v>901</v>
      </c>
      <c r="D306" s="88" t="s">
        <v>420</v>
      </c>
      <c r="E306" s="97" t="s">
        <v>410</v>
      </c>
      <c r="F306" s="105"/>
      <c r="G306" s="105"/>
      <c r="H306" s="115">
        <f t="shared" ref="H306" si="122">H307+H310</f>
        <v>-500</v>
      </c>
    </row>
    <row r="307" spans="1:8" ht="39.6" x14ac:dyDescent="0.25">
      <c r="A307" s="151" t="s">
        <v>409</v>
      </c>
      <c r="B307" s="125"/>
      <c r="C307" s="83">
        <v>901</v>
      </c>
      <c r="D307" s="117" t="s">
        <v>420</v>
      </c>
      <c r="E307" s="113" t="s">
        <v>411</v>
      </c>
      <c r="F307" s="101"/>
      <c r="G307" s="101"/>
      <c r="H307" s="116">
        <f t="shared" ref="H307:H308" si="123">H308</f>
        <v>0</v>
      </c>
    </row>
    <row r="308" spans="1:8" x14ac:dyDescent="0.25">
      <c r="A308" s="151" t="s">
        <v>68</v>
      </c>
      <c r="B308" s="125"/>
      <c r="C308" s="83">
        <v>901</v>
      </c>
      <c r="D308" s="117" t="s">
        <v>420</v>
      </c>
      <c r="E308" s="113" t="s">
        <v>411</v>
      </c>
      <c r="F308" s="101" t="s">
        <v>69</v>
      </c>
      <c r="G308" s="101"/>
      <c r="H308" s="116">
        <f t="shared" si="123"/>
        <v>0</v>
      </c>
    </row>
    <row r="309" spans="1:8" ht="26.4" x14ac:dyDescent="0.25">
      <c r="A309" s="151" t="s">
        <v>70</v>
      </c>
      <c r="B309" s="125"/>
      <c r="C309" s="83">
        <v>901</v>
      </c>
      <c r="D309" s="117" t="s">
        <v>420</v>
      </c>
      <c r="E309" s="113" t="s">
        <v>411</v>
      </c>
      <c r="F309" s="101" t="s">
        <v>71</v>
      </c>
      <c r="G309" s="101">
        <v>900100</v>
      </c>
      <c r="H309" s="116"/>
    </row>
    <row r="310" spans="1:8" ht="26.4" x14ac:dyDescent="0.25">
      <c r="A310" s="151" t="s">
        <v>412</v>
      </c>
      <c r="B310" s="125"/>
      <c r="C310" s="83">
        <v>901</v>
      </c>
      <c r="D310" s="117" t="s">
        <v>420</v>
      </c>
      <c r="E310" s="113" t="s">
        <v>413</v>
      </c>
      <c r="F310" s="101"/>
      <c r="G310" s="101"/>
      <c r="H310" s="116">
        <f t="shared" ref="H310:H311" si="124">H311</f>
        <v>-500</v>
      </c>
    </row>
    <row r="311" spans="1:8" x14ac:dyDescent="0.25">
      <c r="A311" s="151" t="s">
        <v>68</v>
      </c>
      <c r="B311" s="125"/>
      <c r="C311" s="83">
        <v>901</v>
      </c>
      <c r="D311" s="117" t="s">
        <v>420</v>
      </c>
      <c r="E311" s="113" t="s">
        <v>413</v>
      </c>
      <c r="F311" s="101" t="s">
        <v>69</v>
      </c>
      <c r="G311" s="101"/>
      <c r="H311" s="116">
        <f t="shared" si="124"/>
        <v>-500</v>
      </c>
    </row>
    <row r="312" spans="1:8" ht="26.4" x14ac:dyDescent="0.25">
      <c r="A312" s="151" t="s">
        <v>70</v>
      </c>
      <c r="B312" s="125"/>
      <c r="C312" s="83">
        <v>901</v>
      </c>
      <c r="D312" s="117" t="s">
        <v>420</v>
      </c>
      <c r="E312" s="113" t="s">
        <v>413</v>
      </c>
      <c r="F312" s="101" t="s">
        <v>71</v>
      </c>
      <c r="G312" s="101">
        <v>900100</v>
      </c>
      <c r="H312" s="116">
        <v>-500</v>
      </c>
    </row>
    <row r="313" spans="1:8" x14ac:dyDescent="0.25">
      <c r="A313" s="148" t="s">
        <v>403</v>
      </c>
      <c r="B313" s="125"/>
      <c r="C313" s="84">
        <v>901</v>
      </c>
      <c r="D313" s="88" t="s">
        <v>420</v>
      </c>
      <c r="E313" s="97" t="s">
        <v>405</v>
      </c>
      <c r="F313" s="105"/>
      <c r="G313" s="101"/>
      <c r="H313" s="115">
        <f t="shared" ref="H313:H315" si="125">H314</f>
        <v>0</v>
      </c>
    </row>
    <row r="314" spans="1:8" x14ac:dyDescent="0.25">
      <c r="A314" s="159" t="s">
        <v>404</v>
      </c>
      <c r="B314" s="125"/>
      <c r="C314" s="83">
        <v>901</v>
      </c>
      <c r="D314" s="117" t="s">
        <v>420</v>
      </c>
      <c r="E314" s="113" t="s">
        <v>406</v>
      </c>
      <c r="F314" s="101"/>
      <c r="G314" s="101"/>
      <c r="H314" s="116">
        <f t="shared" si="125"/>
        <v>0</v>
      </c>
    </row>
    <row r="315" spans="1:8" x14ac:dyDescent="0.25">
      <c r="A315" s="151" t="s">
        <v>68</v>
      </c>
      <c r="B315" s="125"/>
      <c r="C315" s="83">
        <v>901</v>
      </c>
      <c r="D315" s="117" t="s">
        <v>420</v>
      </c>
      <c r="E315" s="113" t="s">
        <v>406</v>
      </c>
      <c r="F315" s="101" t="s">
        <v>69</v>
      </c>
      <c r="G315" s="101"/>
      <c r="H315" s="116">
        <f t="shared" si="125"/>
        <v>0</v>
      </c>
    </row>
    <row r="316" spans="1:8" ht="26.4" x14ac:dyDescent="0.25">
      <c r="A316" s="151" t="s">
        <v>70</v>
      </c>
      <c r="B316" s="125"/>
      <c r="C316" s="83">
        <v>901</v>
      </c>
      <c r="D316" s="117" t="s">
        <v>420</v>
      </c>
      <c r="E316" s="113" t="s">
        <v>406</v>
      </c>
      <c r="F316" s="101" t="s">
        <v>71</v>
      </c>
      <c r="G316" s="101">
        <v>900100</v>
      </c>
      <c r="H316" s="116"/>
    </row>
    <row r="317" spans="1:8" x14ac:dyDescent="0.25">
      <c r="A317" s="148" t="s">
        <v>509</v>
      </c>
      <c r="B317" s="125"/>
      <c r="C317" s="84">
        <v>901</v>
      </c>
      <c r="D317" s="88" t="s">
        <v>420</v>
      </c>
      <c r="E317" s="97" t="s">
        <v>510</v>
      </c>
      <c r="F317" s="105"/>
      <c r="G317" s="101"/>
      <c r="H317" s="115">
        <f t="shared" ref="H317" si="126">H318+H321+H324</f>
        <v>0</v>
      </c>
    </row>
    <row r="318" spans="1:8" x14ac:dyDescent="0.25">
      <c r="A318" s="159" t="s">
        <v>511</v>
      </c>
      <c r="B318" s="125"/>
      <c r="C318" s="83">
        <v>901</v>
      </c>
      <c r="D318" s="117" t="s">
        <v>420</v>
      </c>
      <c r="E318" s="113" t="s">
        <v>512</v>
      </c>
      <c r="F318" s="106"/>
      <c r="G318" s="101"/>
      <c r="H318" s="116">
        <f t="shared" ref="H318" si="127">H319</f>
        <v>0</v>
      </c>
    </row>
    <row r="319" spans="1:8" x14ac:dyDescent="0.25">
      <c r="A319" s="151" t="s">
        <v>68</v>
      </c>
      <c r="B319" s="125"/>
      <c r="C319" s="83">
        <v>901</v>
      </c>
      <c r="D319" s="117" t="s">
        <v>420</v>
      </c>
      <c r="E319" s="113" t="s">
        <v>512</v>
      </c>
      <c r="F319" s="101" t="s">
        <v>69</v>
      </c>
      <c r="G319" s="101"/>
      <c r="H319" s="116">
        <f t="shared" ref="H319" si="128">H320</f>
        <v>0</v>
      </c>
    </row>
    <row r="320" spans="1:8" ht="26.4" x14ac:dyDescent="0.25">
      <c r="A320" s="151" t="s">
        <v>70</v>
      </c>
      <c r="B320" s="125"/>
      <c r="C320" s="83">
        <v>901</v>
      </c>
      <c r="D320" s="117" t="s">
        <v>420</v>
      </c>
      <c r="E320" s="113" t="s">
        <v>512</v>
      </c>
      <c r="F320" s="101" t="s">
        <v>71</v>
      </c>
      <c r="G320" s="101">
        <v>900100</v>
      </c>
      <c r="H320" s="116"/>
    </row>
    <row r="321" spans="1:8" ht="52.8" x14ac:dyDescent="0.25">
      <c r="A321" s="159" t="s">
        <v>513</v>
      </c>
      <c r="B321" s="125"/>
      <c r="C321" s="83">
        <v>901</v>
      </c>
      <c r="D321" s="117" t="s">
        <v>420</v>
      </c>
      <c r="E321" s="113" t="s">
        <v>514</v>
      </c>
      <c r="F321" s="106"/>
      <c r="G321" s="101"/>
      <c r="H321" s="116">
        <f t="shared" ref="H321:H322" si="129">H322</f>
        <v>0</v>
      </c>
    </row>
    <row r="322" spans="1:8" x14ac:dyDescent="0.25">
      <c r="A322" s="151" t="s">
        <v>68</v>
      </c>
      <c r="B322" s="125"/>
      <c r="C322" s="83">
        <v>901</v>
      </c>
      <c r="D322" s="117" t="s">
        <v>420</v>
      </c>
      <c r="E322" s="113" t="s">
        <v>514</v>
      </c>
      <c r="F322" s="101" t="s">
        <v>69</v>
      </c>
      <c r="G322" s="101"/>
      <c r="H322" s="116">
        <f t="shared" si="129"/>
        <v>0</v>
      </c>
    </row>
    <row r="323" spans="1:8" ht="26.4" x14ac:dyDescent="0.25">
      <c r="A323" s="151" t="s">
        <v>70</v>
      </c>
      <c r="B323" s="125"/>
      <c r="C323" s="83">
        <v>901</v>
      </c>
      <c r="D323" s="117" t="s">
        <v>420</v>
      </c>
      <c r="E323" s="113" t="s">
        <v>514</v>
      </c>
      <c r="F323" s="101" t="s">
        <v>71</v>
      </c>
      <c r="G323" s="101">
        <v>900100</v>
      </c>
      <c r="H323" s="116"/>
    </row>
    <row r="324" spans="1:8" ht="39.6" x14ac:dyDescent="0.25">
      <c r="A324" s="159" t="s">
        <v>515</v>
      </c>
      <c r="B324" s="125"/>
      <c r="C324" s="83">
        <v>901</v>
      </c>
      <c r="D324" s="117" t="s">
        <v>420</v>
      </c>
      <c r="E324" s="113" t="s">
        <v>516</v>
      </c>
      <c r="F324" s="106"/>
      <c r="G324" s="101"/>
      <c r="H324" s="116">
        <f t="shared" ref="H324:H325" si="130">H325</f>
        <v>0</v>
      </c>
    </row>
    <row r="325" spans="1:8" x14ac:dyDescent="0.25">
      <c r="A325" s="151" t="s">
        <v>68</v>
      </c>
      <c r="B325" s="125"/>
      <c r="C325" s="83">
        <v>901</v>
      </c>
      <c r="D325" s="117" t="s">
        <v>420</v>
      </c>
      <c r="E325" s="113" t="s">
        <v>516</v>
      </c>
      <c r="F325" s="101" t="s">
        <v>69</v>
      </c>
      <c r="G325" s="101"/>
      <c r="H325" s="116">
        <f t="shared" si="130"/>
        <v>0</v>
      </c>
    </row>
    <row r="326" spans="1:8" ht="26.4" x14ac:dyDescent="0.25">
      <c r="A326" s="151" t="s">
        <v>70</v>
      </c>
      <c r="B326" s="125"/>
      <c r="C326" s="83">
        <v>901</v>
      </c>
      <c r="D326" s="117" t="s">
        <v>420</v>
      </c>
      <c r="E326" s="113" t="s">
        <v>516</v>
      </c>
      <c r="F326" s="101" t="s">
        <v>71</v>
      </c>
      <c r="G326" s="101">
        <v>900100</v>
      </c>
      <c r="H326" s="116"/>
    </row>
    <row r="327" spans="1:8" x14ac:dyDescent="0.25">
      <c r="A327" s="147" t="s">
        <v>93</v>
      </c>
      <c r="B327" s="125"/>
      <c r="C327" s="84">
        <v>901</v>
      </c>
      <c r="D327" s="88" t="s">
        <v>519</v>
      </c>
      <c r="E327" s="129"/>
      <c r="F327" s="129"/>
      <c r="G327" s="129"/>
      <c r="H327" s="115">
        <f t="shared" ref="H327" si="131">H334+H340+H328</f>
        <v>-1600</v>
      </c>
    </row>
    <row r="328" spans="1:8" ht="26.4" x14ac:dyDescent="0.25">
      <c r="A328" s="149" t="s">
        <v>242</v>
      </c>
      <c r="B328" s="97" t="s">
        <v>174</v>
      </c>
      <c r="C328" s="84">
        <v>901</v>
      </c>
      <c r="D328" s="88" t="s">
        <v>519</v>
      </c>
      <c r="E328" s="97" t="s">
        <v>190</v>
      </c>
      <c r="F328" s="129"/>
      <c r="G328" s="129"/>
      <c r="H328" s="115">
        <f t="shared" ref="H328:H332" si="132">H329</f>
        <v>0</v>
      </c>
    </row>
    <row r="329" spans="1:8" ht="26.4" x14ac:dyDescent="0.25">
      <c r="A329" s="149" t="s">
        <v>243</v>
      </c>
      <c r="B329" s="97" t="s">
        <v>175</v>
      </c>
      <c r="C329" s="84">
        <v>901</v>
      </c>
      <c r="D329" s="88" t="s">
        <v>519</v>
      </c>
      <c r="E329" s="97" t="s">
        <v>191</v>
      </c>
      <c r="F329" s="130"/>
      <c r="G329" s="130"/>
      <c r="H329" s="115">
        <f t="shared" si="132"/>
        <v>0</v>
      </c>
    </row>
    <row r="330" spans="1:8" ht="26.4" x14ac:dyDescent="0.25">
      <c r="A330" s="166" t="s">
        <v>662</v>
      </c>
      <c r="B330" s="97"/>
      <c r="C330" s="84">
        <v>901</v>
      </c>
      <c r="D330" s="88" t="s">
        <v>519</v>
      </c>
      <c r="E330" s="97" t="s">
        <v>559</v>
      </c>
      <c r="F330" s="105"/>
      <c r="G330" s="105"/>
      <c r="H330" s="115">
        <f t="shared" si="132"/>
        <v>0</v>
      </c>
    </row>
    <row r="331" spans="1:8" ht="39.6" x14ac:dyDescent="0.25">
      <c r="A331" s="151" t="s">
        <v>609</v>
      </c>
      <c r="B331" s="97"/>
      <c r="C331" s="83">
        <v>901</v>
      </c>
      <c r="D331" s="117" t="s">
        <v>519</v>
      </c>
      <c r="E331" s="113" t="s">
        <v>663</v>
      </c>
      <c r="F331" s="101"/>
      <c r="G331" s="101"/>
      <c r="H331" s="116">
        <f t="shared" si="132"/>
        <v>0</v>
      </c>
    </row>
    <row r="332" spans="1:8" x14ac:dyDescent="0.25">
      <c r="A332" s="151" t="s">
        <v>68</v>
      </c>
      <c r="B332" s="97"/>
      <c r="C332" s="83">
        <v>901</v>
      </c>
      <c r="D332" s="117" t="s">
        <v>519</v>
      </c>
      <c r="E332" s="113" t="s">
        <v>663</v>
      </c>
      <c r="F332" s="101">
        <v>200</v>
      </c>
      <c r="G332" s="101"/>
      <c r="H332" s="116">
        <f t="shared" si="132"/>
        <v>0</v>
      </c>
    </row>
    <row r="333" spans="1:8" ht="26.4" x14ac:dyDescent="0.25">
      <c r="A333" s="151" t="s">
        <v>70</v>
      </c>
      <c r="B333" s="97"/>
      <c r="C333" s="83">
        <v>901</v>
      </c>
      <c r="D333" s="117" t="s">
        <v>519</v>
      </c>
      <c r="E333" s="113" t="s">
        <v>663</v>
      </c>
      <c r="F333" s="101">
        <v>240</v>
      </c>
      <c r="G333" s="101">
        <v>900303</v>
      </c>
      <c r="H333" s="116"/>
    </row>
    <row r="334" spans="1:8" x14ac:dyDescent="0.25">
      <c r="A334" s="149" t="s">
        <v>284</v>
      </c>
      <c r="B334" s="125"/>
      <c r="C334" s="84">
        <v>901</v>
      </c>
      <c r="D334" s="88" t="s">
        <v>519</v>
      </c>
      <c r="E334" s="97" t="s">
        <v>174</v>
      </c>
      <c r="F334" s="106"/>
      <c r="G334" s="106"/>
      <c r="H334" s="115">
        <f t="shared" ref="H334" si="133">H335</f>
        <v>-1600</v>
      </c>
    </row>
    <row r="335" spans="1:8" x14ac:dyDescent="0.25">
      <c r="A335" s="149" t="s">
        <v>517</v>
      </c>
      <c r="B335" s="125"/>
      <c r="C335" s="84">
        <v>901</v>
      </c>
      <c r="D335" s="88" t="s">
        <v>519</v>
      </c>
      <c r="E335" s="97" t="s">
        <v>520</v>
      </c>
      <c r="F335" s="100"/>
      <c r="G335" s="100"/>
      <c r="H335" s="115">
        <f t="shared" ref="H335:H338" si="134">H336</f>
        <v>-1600</v>
      </c>
    </row>
    <row r="336" spans="1:8" ht="26.4" x14ac:dyDescent="0.25">
      <c r="A336" s="157" t="s">
        <v>641</v>
      </c>
      <c r="B336" s="125"/>
      <c r="C336" s="84">
        <v>901</v>
      </c>
      <c r="D336" s="88" t="s">
        <v>519</v>
      </c>
      <c r="E336" s="97" t="s">
        <v>521</v>
      </c>
      <c r="F336" s="105"/>
      <c r="G336" s="105"/>
      <c r="H336" s="115">
        <f t="shared" si="134"/>
        <v>-1600</v>
      </c>
    </row>
    <row r="337" spans="1:8" x14ac:dyDescent="0.25">
      <c r="A337" s="159" t="s">
        <v>518</v>
      </c>
      <c r="B337" s="125"/>
      <c r="C337" s="83">
        <v>901</v>
      </c>
      <c r="D337" s="117" t="s">
        <v>519</v>
      </c>
      <c r="E337" s="113" t="s">
        <v>522</v>
      </c>
      <c r="F337" s="101"/>
      <c r="G337" s="101"/>
      <c r="H337" s="116">
        <f t="shared" si="134"/>
        <v>-1600</v>
      </c>
    </row>
    <row r="338" spans="1:8" x14ac:dyDescent="0.25">
      <c r="A338" s="151" t="s">
        <v>72</v>
      </c>
      <c r="B338" s="125"/>
      <c r="C338" s="83">
        <v>901</v>
      </c>
      <c r="D338" s="117" t="s">
        <v>519</v>
      </c>
      <c r="E338" s="113" t="s">
        <v>522</v>
      </c>
      <c r="F338" s="101">
        <v>800</v>
      </c>
      <c r="G338" s="106"/>
      <c r="H338" s="116">
        <f t="shared" si="134"/>
        <v>-1600</v>
      </c>
    </row>
    <row r="339" spans="1:8" ht="26.4" x14ac:dyDescent="0.25">
      <c r="A339" s="151" t="s">
        <v>94</v>
      </c>
      <c r="B339" s="125"/>
      <c r="C339" s="83">
        <v>901</v>
      </c>
      <c r="D339" s="117" t="s">
        <v>519</v>
      </c>
      <c r="E339" s="113" t="s">
        <v>522</v>
      </c>
      <c r="F339" s="101">
        <v>810</v>
      </c>
      <c r="G339" s="101">
        <v>900100</v>
      </c>
      <c r="H339" s="116">
        <v>-1600</v>
      </c>
    </row>
    <row r="340" spans="1:8" x14ac:dyDescent="0.25">
      <c r="A340" s="160" t="s">
        <v>259</v>
      </c>
      <c r="B340" s="125"/>
      <c r="C340" s="84">
        <v>901</v>
      </c>
      <c r="D340" s="88" t="s">
        <v>519</v>
      </c>
      <c r="E340" s="97" t="s">
        <v>187</v>
      </c>
      <c r="F340" s="101"/>
      <c r="G340" s="101"/>
      <c r="H340" s="115">
        <f t="shared" ref="H340:H341" si="135">H341</f>
        <v>0</v>
      </c>
    </row>
    <row r="341" spans="1:8" ht="26.4" x14ac:dyDescent="0.25">
      <c r="A341" s="160" t="s">
        <v>731</v>
      </c>
      <c r="B341" s="125"/>
      <c r="C341" s="84">
        <v>901</v>
      </c>
      <c r="D341" s="88" t="s">
        <v>519</v>
      </c>
      <c r="E341" s="97" t="s">
        <v>278</v>
      </c>
      <c r="F341" s="101"/>
      <c r="G341" s="101"/>
      <c r="H341" s="115">
        <f t="shared" si="135"/>
        <v>0</v>
      </c>
    </row>
    <row r="342" spans="1:8" ht="39.6" x14ac:dyDescent="0.25">
      <c r="A342" s="178" t="s">
        <v>733</v>
      </c>
      <c r="B342" s="125"/>
      <c r="C342" s="83">
        <v>901</v>
      </c>
      <c r="D342" s="117" t="s">
        <v>519</v>
      </c>
      <c r="E342" s="97" t="s">
        <v>562</v>
      </c>
      <c r="F342" s="109"/>
      <c r="G342" s="109"/>
      <c r="H342" s="115">
        <f t="shared" ref="H342:H344" si="136">H343</f>
        <v>0</v>
      </c>
    </row>
    <row r="343" spans="1:8" ht="26.4" x14ac:dyDescent="0.25">
      <c r="A343" s="179" t="s">
        <v>561</v>
      </c>
      <c r="B343" s="125"/>
      <c r="C343" s="83">
        <v>901</v>
      </c>
      <c r="D343" s="117" t="s">
        <v>519</v>
      </c>
      <c r="E343" s="113" t="s">
        <v>563</v>
      </c>
      <c r="F343" s="107"/>
      <c r="G343" s="107"/>
      <c r="H343" s="116">
        <f t="shared" si="136"/>
        <v>0</v>
      </c>
    </row>
    <row r="344" spans="1:8" x14ac:dyDescent="0.25">
      <c r="A344" s="151" t="s">
        <v>68</v>
      </c>
      <c r="B344" s="125"/>
      <c r="C344" s="83">
        <v>901</v>
      </c>
      <c r="D344" s="117" t="s">
        <v>519</v>
      </c>
      <c r="E344" s="113" t="s">
        <v>563</v>
      </c>
      <c r="F344" s="101" t="s">
        <v>69</v>
      </c>
      <c r="G344" s="101"/>
      <c r="H344" s="116">
        <f t="shared" si="136"/>
        <v>0</v>
      </c>
    </row>
    <row r="345" spans="1:8" ht="26.4" x14ac:dyDescent="0.25">
      <c r="A345" s="151" t="s">
        <v>70</v>
      </c>
      <c r="B345" s="125"/>
      <c r="C345" s="83">
        <v>901</v>
      </c>
      <c r="D345" s="117" t="s">
        <v>519</v>
      </c>
      <c r="E345" s="113" t="s">
        <v>563</v>
      </c>
      <c r="F345" s="101" t="s">
        <v>71</v>
      </c>
      <c r="G345" s="101">
        <v>900100</v>
      </c>
      <c r="H345" s="116"/>
    </row>
    <row r="346" spans="1:8" x14ac:dyDescent="0.25">
      <c r="A346" s="148" t="s">
        <v>95</v>
      </c>
      <c r="B346" s="133" t="s">
        <v>59</v>
      </c>
      <c r="C346" s="133">
        <v>901</v>
      </c>
      <c r="D346" s="97" t="s">
        <v>604</v>
      </c>
      <c r="E346" s="113"/>
      <c r="F346" s="101"/>
      <c r="G346" s="101"/>
      <c r="H346" s="115">
        <f>H347+H371+H409</f>
        <v>-43000</v>
      </c>
    </row>
    <row r="347" spans="1:8" x14ac:dyDescent="0.25">
      <c r="A347" s="148" t="s">
        <v>96</v>
      </c>
      <c r="B347" s="133">
        <v>901</v>
      </c>
      <c r="C347" s="133">
        <v>901</v>
      </c>
      <c r="D347" s="97" t="s">
        <v>479</v>
      </c>
      <c r="E347" s="113"/>
      <c r="F347" s="101"/>
      <c r="G347" s="101"/>
      <c r="H347" s="115">
        <f t="shared" ref="H347" si="137">H360+H354+H348</f>
        <v>-5000</v>
      </c>
    </row>
    <row r="348" spans="1:8" ht="26.4" x14ac:dyDescent="0.25">
      <c r="A348" s="160" t="s">
        <v>249</v>
      </c>
      <c r="B348" s="133"/>
      <c r="C348" s="133">
        <v>901</v>
      </c>
      <c r="D348" s="88" t="s">
        <v>479</v>
      </c>
      <c r="E348" s="97" t="s">
        <v>160</v>
      </c>
      <c r="F348" s="101"/>
      <c r="G348" s="101"/>
      <c r="H348" s="115">
        <f t="shared" ref="H348:H352" si="138">H349</f>
        <v>0</v>
      </c>
    </row>
    <row r="349" spans="1:8" x14ac:dyDescent="0.25">
      <c r="A349" s="160" t="s">
        <v>304</v>
      </c>
      <c r="B349" s="133"/>
      <c r="C349" s="133">
        <v>901</v>
      </c>
      <c r="D349" s="88" t="s">
        <v>479</v>
      </c>
      <c r="E349" s="97" t="s">
        <v>165</v>
      </c>
      <c r="F349" s="101"/>
      <c r="G349" s="101"/>
      <c r="H349" s="115">
        <f t="shared" si="138"/>
        <v>0</v>
      </c>
    </row>
    <row r="350" spans="1:8" ht="26.4" x14ac:dyDescent="0.25">
      <c r="A350" s="228" t="s">
        <v>864</v>
      </c>
      <c r="B350" s="133"/>
      <c r="C350" s="133">
        <v>901</v>
      </c>
      <c r="D350" s="88" t="s">
        <v>479</v>
      </c>
      <c r="E350" s="97" t="s">
        <v>862</v>
      </c>
      <c r="F350" s="212"/>
      <c r="G350" s="212"/>
      <c r="H350" s="115">
        <f t="shared" si="138"/>
        <v>0</v>
      </c>
    </row>
    <row r="351" spans="1:8" ht="26.4" x14ac:dyDescent="0.25">
      <c r="A351" s="210" t="s">
        <v>865</v>
      </c>
      <c r="B351" s="133"/>
      <c r="C351" s="243">
        <v>901</v>
      </c>
      <c r="D351" s="113" t="s">
        <v>479</v>
      </c>
      <c r="E351" s="75" t="s">
        <v>863</v>
      </c>
      <c r="F351" s="142"/>
      <c r="G351" s="142"/>
      <c r="H351" s="116">
        <f t="shared" si="138"/>
        <v>0</v>
      </c>
    </row>
    <row r="352" spans="1:8" x14ac:dyDescent="0.25">
      <c r="A352" s="210" t="s">
        <v>68</v>
      </c>
      <c r="B352" s="133"/>
      <c r="C352" s="243">
        <v>901</v>
      </c>
      <c r="D352" s="113" t="s">
        <v>479</v>
      </c>
      <c r="E352" s="75" t="s">
        <v>863</v>
      </c>
      <c r="F352" s="142" t="s">
        <v>69</v>
      </c>
      <c r="G352" s="142"/>
      <c r="H352" s="116">
        <f t="shared" si="138"/>
        <v>0</v>
      </c>
    </row>
    <row r="353" spans="1:8" ht="26.4" x14ac:dyDescent="0.25">
      <c r="A353" s="210" t="s">
        <v>70</v>
      </c>
      <c r="B353" s="133"/>
      <c r="C353" s="243">
        <v>901</v>
      </c>
      <c r="D353" s="113" t="s">
        <v>479</v>
      </c>
      <c r="E353" s="75" t="s">
        <v>863</v>
      </c>
      <c r="F353" s="142" t="s">
        <v>71</v>
      </c>
      <c r="G353" s="142">
        <v>900100</v>
      </c>
      <c r="H353" s="116">
        <v>0</v>
      </c>
    </row>
    <row r="354" spans="1:8" ht="26.4" x14ac:dyDescent="0.25">
      <c r="A354" s="148" t="s">
        <v>229</v>
      </c>
      <c r="B354" s="133"/>
      <c r="C354" s="133">
        <v>901</v>
      </c>
      <c r="D354" s="86" t="s">
        <v>479</v>
      </c>
      <c r="E354" s="97" t="s">
        <v>196</v>
      </c>
      <c r="F354" s="87"/>
      <c r="G354" s="87"/>
      <c r="H354" s="115">
        <f t="shared" ref="H354:H358" si="139">H355</f>
        <v>-5000</v>
      </c>
    </row>
    <row r="355" spans="1:8" x14ac:dyDescent="0.25">
      <c r="A355" s="148" t="s">
        <v>503</v>
      </c>
      <c r="B355" s="133"/>
      <c r="C355" s="133">
        <v>901</v>
      </c>
      <c r="D355" s="88" t="s">
        <v>479</v>
      </c>
      <c r="E355" s="97" t="s">
        <v>508</v>
      </c>
      <c r="F355" s="74"/>
      <c r="G355" s="74"/>
      <c r="H355" s="115">
        <f t="shared" si="139"/>
        <v>-5000</v>
      </c>
    </row>
    <row r="356" spans="1:8" ht="26.4" x14ac:dyDescent="0.25">
      <c r="A356" s="163" t="s">
        <v>504</v>
      </c>
      <c r="B356" s="133"/>
      <c r="C356" s="133">
        <v>901</v>
      </c>
      <c r="D356" s="88" t="s">
        <v>479</v>
      </c>
      <c r="E356" s="97" t="s">
        <v>524</v>
      </c>
      <c r="F356" s="74"/>
      <c r="G356" s="74"/>
      <c r="H356" s="115">
        <f t="shared" si="139"/>
        <v>-5000</v>
      </c>
    </row>
    <row r="357" spans="1:8" ht="39.6" x14ac:dyDescent="0.25">
      <c r="A357" s="156" t="s">
        <v>761</v>
      </c>
      <c r="B357" s="133"/>
      <c r="C357" s="83">
        <v>901</v>
      </c>
      <c r="D357" s="117" t="s">
        <v>479</v>
      </c>
      <c r="E357" s="113" t="s">
        <v>507</v>
      </c>
      <c r="F357" s="101"/>
      <c r="G357" s="101"/>
      <c r="H357" s="116">
        <f t="shared" si="139"/>
        <v>-5000</v>
      </c>
    </row>
    <row r="358" spans="1:8" x14ac:dyDescent="0.25">
      <c r="A358" s="151" t="s">
        <v>68</v>
      </c>
      <c r="B358" s="133"/>
      <c r="C358" s="83">
        <v>901</v>
      </c>
      <c r="D358" s="117" t="s">
        <v>479</v>
      </c>
      <c r="E358" s="113" t="s">
        <v>507</v>
      </c>
      <c r="F358" s="101" t="s">
        <v>69</v>
      </c>
      <c r="G358" s="101"/>
      <c r="H358" s="116">
        <f t="shared" si="139"/>
        <v>-5000</v>
      </c>
    </row>
    <row r="359" spans="1:8" ht="26.4" x14ac:dyDescent="0.25">
      <c r="A359" s="151" t="s">
        <v>70</v>
      </c>
      <c r="B359" s="133"/>
      <c r="C359" s="83">
        <v>901</v>
      </c>
      <c r="D359" s="117" t="s">
        <v>479</v>
      </c>
      <c r="E359" s="113" t="s">
        <v>507</v>
      </c>
      <c r="F359" s="101" t="s">
        <v>71</v>
      </c>
      <c r="G359" s="101">
        <v>900100</v>
      </c>
      <c r="H359" s="116">
        <v>-5000</v>
      </c>
    </row>
    <row r="360" spans="1:8" ht="26.4" x14ac:dyDescent="0.25">
      <c r="A360" s="166" t="s">
        <v>306</v>
      </c>
      <c r="B360" s="125"/>
      <c r="C360" s="84" t="s">
        <v>59</v>
      </c>
      <c r="D360" s="88" t="s">
        <v>479</v>
      </c>
      <c r="E360" s="97" t="s">
        <v>307</v>
      </c>
      <c r="F360" s="101"/>
      <c r="G360" s="101"/>
      <c r="H360" s="115">
        <f t="shared" ref="H360:H363" si="140">H361</f>
        <v>0</v>
      </c>
    </row>
    <row r="361" spans="1:8" ht="26.4" x14ac:dyDescent="0.25">
      <c r="A361" s="148" t="s">
        <v>674</v>
      </c>
      <c r="B361" s="125"/>
      <c r="C361" s="84" t="s">
        <v>59</v>
      </c>
      <c r="D361" s="88" t="s">
        <v>479</v>
      </c>
      <c r="E361" s="97" t="s">
        <v>311</v>
      </c>
      <c r="F361" s="105"/>
      <c r="G361" s="105"/>
      <c r="H361" s="115">
        <f t="shared" si="140"/>
        <v>0</v>
      </c>
    </row>
    <row r="362" spans="1:8" ht="26.4" x14ac:dyDescent="0.25">
      <c r="A362" s="163" t="s">
        <v>309</v>
      </c>
      <c r="B362" s="125"/>
      <c r="C362" s="84" t="s">
        <v>59</v>
      </c>
      <c r="D362" s="88" t="s">
        <v>479</v>
      </c>
      <c r="E362" s="97" t="s">
        <v>312</v>
      </c>
      <c r="F362" s="105"/>
      <c r="G362" s="105"/>
      <c r="H362" s="115">
        <f t="shared" si="140"/>
        <v>0</v>
      </c>
    </row>
    <row r="363" spans="1:8" x14ac:dyDescent="0.25">
      <c r="A363" s="173" t="s">
        <v>310</v>
      </c>
      <c r="B363" s="125"/>
      <c r="C363" s="83" t="s">
        <v>59</v>
      </c>
      <c r="D363" s="117" t="s">
        <v>479</v>
      </c>
      <c r="E363" s="113" t="s">
        <v>313</v>
      </c>
      <c r="F363" s="101"/>
      <c r="G363" s="101"/>
      <c r="H363" s="116">
        <f t="shared" si="140"/>
        <v>0</v>
      </c>
    </row>
    <row r="364" spans="1:8" x14ac:dyDescent="0.25">
      <c r="A364" s="151" t="s">
        <v>72</v>
      </c>
      <c r="B364" s="125"/>
      <c r="C364" s="83" t="s">
        <v>59</v>
      </c>
      <c r="D364" s="117" t="s">
        <v>479</v>
      </c>
      <c r="E364" s="113" t="s">
        <v>313</v>
      </c>
      <c r="F364" s="101">
        <v>800</v>
      </c>
      <c r="G364" s="101"/>
      <c r="H364" s="116">
        <f t="shared" ref="H364" si="141">H365+H366</f>
        <v>0</v>
      </c>
    </row>
    <row r="365" spans="1:8" ht="26.4" x14ac:dyDescent="0.25">
      <c r="A365" s="151" t="s">
        <v>94</v>
      </c>
      <c r="B365" s="125"/>
      <c r="C365" s="83" t="s">
        <v>59</v>
      </c>
      <c r="D365" s="117" t="s">
        <v>479</v>
      </c>
      <c r="E365" s="113" t="s">
        <v>313</v>
      </c>
      <c r="F365" s="101">
        <v>810</v>
      </c>
      <c r="G365" s="101">
        <v>900302</v>
      </c>
      <c r="H365" s="116"/>
    </row>
    <row r="366" spans="1:8" ht="26.4" x14ac:dyDescent="0.25">
      <c r="A366" s="151" t="s">
        <v>94</v>
      </c>
      <c r="B366" s="125"/>
      <c r="C366" s="83" t="s">
        <v>59</v>
      </c>
      <c r="D366" s="117" t="s">
        <v>479</v>
      </c>
      <c r="E366" s="113" t="s">
        <v>313</v>
      </c>
      <c r="F366" s="101">
        <v>810</v>
      </c>
      <c r="G366" s="101">
        <v>900100</v>
      </c>
      <c r="H366" s="116"/>
    </row>
    <row r="367" spans="1:8" s="246" customFormat="1" x14ac:dyDescent="0.25">
      <c r="A367" s="166" t="s">
        <v>218</v>
      </c>
      <c r="B367" s="251"/>
      <c r="C367" s="84" t="s">
        <v>59</v>
      </c>
      <c r="D367" s="88" t="s">
        <v>479</v>
      </c>
      <c r="E367" s="108" t="s">
        <v>182</v>
      </c>
      <c r="F367" s="105"/>
      <c r="G367" s="105"/>
      <c r="H367" s="115">
        <f t="shared" ref="H367:H369" si="142">H368</f>
        <v>0</v>
      </c>
    </row>
    <row r="368" spans="1:8" x14ac:dyDescent="0.25">
      <c r="A368" s="166" t="s">
        <v>880</v>
      </c>
      <c r="B368" s="125"/>
      <c r="C368" s="83" t="s">
        <v>59</v>
      </c>
      <c r="D368" s="117" t="s">
        <v>479</v>
      </c>
      <c r="E368" s="113" t="s">
        <v>881</v>
      </c>
      <c r="F368" s="105"/>
      <c r="G368" s="105"/>
      <c r="H368" s="115">
        <f t="shared" si="142"/>
        <v>0</v>
      </c>
    </row>
    <row r="369" spans="1:8" x14ac:dyDescent="0.25">
      <c r="A369" s="151" t="s">
        <v>72</v>
      </c>
      <c r="B369" s="125"/>
      <c r="C369" s="83" t="s">
        <v>59</v>
      </c>
      <c r="D369" s="117" t="s">
        <v>479</v>
      </c>
      <c r="E369" s="113" t="s">
        <v>881</v>
      </c>
      <c r="F369" s="101" t="s">
        <v>73</v>
      </c>
      <c r="G369" s="101"/>
      <c r="H369" s="116">
        <f t="shared" si="142"/>
        <v>0</v>
      </c>
    </row>
    <row r="370" spans="1:8" x14ac:dyDescent="0.25">
      <c r="A370" s="151" t="s">
        <v>664</v>
      </c>
      <c r="B370" s="125"/>
      <c r="C370" s="83" t="s">
        <v>59</v>
      </c>
      <c r="D370" s="117" t="s">
        <v>479</v>
      </c>
      <c r="E370" s="113" t="s">
        <v>881</v>
      </c>
      <c r="F370" s="101">
        <v>830</v>
      </c>
      <c r="G370" s="101">
        <v>900100</v>
      </c>
      <c r="H370" s="116">
        <v>0</v>
      </c>
    </row>
    <row r="371" spans="1:8" x14ac:dyDescent="0.25">
      <c r="A371" s="166" t="s">
        <v>480</v>
      </c>
      <c r="B371" s="251"/>
      <c r="C371" s="84">
        <v>901</v>
      </c>
      <c r="D371" s="88" t="s">
        <v>481</v>
      </c>
      <c r="E371" s="97"/>
      <c r="F371" s="105"/>
      <c r="G371" s="105"/>
      <c r="H371" s="115">
        <f t="shared" ref="H371" si="143">H372</f>
        <v>-5000</v>
      </c>
    </row>
    <row r="372" spans="1:8" ht="26.4" x14ac:dyDescent="0.25">
      <c r="A372" s="160" t="s">
        <v>249</v>
      </c>
      <c r="B372" s="125"/>
      <c r="C372" s="84">
        <v>901</v>
      </c>
      <c r="D372" s="88" t="s">
        <v>481</v>
      </c>
      <c r="E372" s="97" t="s">
        <v>160</v>
      </c>
      <c r="F372" s="106"/>
      <c r="G372" s="106"/>
      <c r="H372" s="115">
        <f>H383+H400+H378+H373</f>
        <v>-5000</v>
      </c>
    </row>
    <row r="373" spans="1:8" x14ac:dyDescent="0.25">
      <c r="A373" s="160" t="s">
        <v>97</v>
      </c>
      <c r="B373" s="125"/>
      <c r="C373" s="84">
        <v>901</v>
      </c>
      <c r="D373" s="88" t="s">
        <v>481</v>
      </c>
      <c r="E373" s="97" t="s">
        <v>161</v>
      </c>
      <c r="F373" s="106"/>
      <c r="G373" s="106"/>
      <c r="H373" s="115">
        <f t="shared" ref="H373:H376" si="144">H374</f>
        <v>-5000</v>
      </c>
    </row>
    <row r="374" spans="1:8" ht="39.6" x14ac:dyDescent="0.25">
      <c r="A374" s="228" t="s">
        <v>640</v>
      </c>
      <c r="B374" s="125"/>
      <c r="C374" s="84">
        <v>901</v>
      </c>
      <c r="D374" s="88" t="s">
        <v>481</v>
      </c>
      <c r="E374" s="82" t="s">
        <v>162</v>
      </c>
      <c r="F374" s="106"/>
      <c r="G374" s="106"/>
      <c r="H374" s="115">
        <f t="shared" si="144"/>
        <v>-5000</v>
      </c>
    </row>
    <row r="375" spans="1:8" ht="26.4" x14ac:dyDescent="0.25">
      <c r="A375" s="210" t="s">
        <v>847</v>
      </c>
      <c r="B375" s="125"/>
      <c r="C375" s="83">
        <v>901</v>
      </c>
      <c r="D375" s="117" t="s">
        <v>481</v>
      </c>
      <c r="E375" s="75" t="s">
        <v>846</v>
      </c>
      <c r="F375" s="142"/>
      <c r="G375" s="142"/>
      <c r="H375" s="116">
        <f t="shared" si="144"/>
        <v>-5000</v>
      </c>
    </row>
    <row r="376" spans="1:8" x14ac:dyDescent="0.25">
      <c r="A376" s="210" t="s">
        <v>68</v>
      </c>
      <c r="B376" s="125"/>
      <c r="C376" s="83">
        <v>901</v>
      </c>
      <c r="D376" s="117" t="s">
        <v>481</v>
      </c>
      <c r="E376" s="75" t="s">
        <v>846</v>
      </c>
      <c r="F376" s="142">
        <v>200</v>
      </c>
      <c r="G376" s="142"/>
      <c r="H376" s="116">
        <f t="shared" si="144"/>
        <v>-5000</v>
      </c>
    </row>
    <row r="377" spans="1:8" ht="26.4" x14ac:dyDescent="0.25">
      <c r="A377" s="210" t="s">
        <v>70</v>
      </c>
      <c r="B377" s="125"/>
      <c r="C377" s="83">
        <v>901</v>
      </c>
      <c r="D377" s="117" t="s">
        <v>481</v>
      </c>
      <c r="E377" s="75" t="s">
        <v>846</v>
      </c>
      <c r="F377" s="142">
        <v>240</v>
      </c>
      <c r="G377" s="142">
        <v>900100</v>
      </c>
      <c r="H377" s="116">
        <v>-5000</v>
      </c>
    </row>
    <row r="378" spans="1:8" x14ac:dyDescent="0.25">
      <c r="A378" s="166" t="s">
        <v>651</v>
      </c>
      <c r="B378" s="125"/>
      <c r="C378" s="84">
        <v>901</v>
      </c>
      <c r="D378" s="88" t="s">
        <v>481</v>
      </c>
      <c r="E378" s="82" t="s">
        <v>654</v>
      </c>
      <c r="F378" s="105"/>
      <c r="G378" s="105"/>
      <c r="H378" s="115">
        <f t="shared" ref="H378" si="145">H379</f>
        <v>0</v>
      </c>
    </row>
    <row r="379" spans="1:8" ht="39.6" x14ac:dyDescent="0.25">
      <c r="A379" s="228" t="s">
        <v>850</v>
      </c>
      <c r="B379" s="125"/>
      <c r="C379" s="84">
        <v>901</v>
      </c>
      <c r="D379" s="88" t="s">
        <v>481</v>
      </c>
      <c r="E379" s="82" t="s">
        <v>851</v>
      </c>
      <c r="F379" s="142"/>
      <c r="G379" s="115"/>
      <c r="H379" s="115">
        <f t="shared" ref="H379:H381" si="146">H380</f>
        <v>0</v>
      </c>
    </row>
    <row r="380" spans="1:8" ht="26.4" x14ac:dyDescent="0.25">
      <c r="A380" s="210" t="s">
        <v>848</v>
      </c>
      <c r="B380" s="125"/>
      <c r="C380" s="83">
        <v>901</v>
      </c>
      <c r="D380" s="117" t="s">
        <v>481</v>
      </c>
      <c r="E380" s="75" t="s">
        <v>849</v>
      </c>
      <c r="F380" s="142"/>
      <c r="G380" s="142"/>
      <c r="H380" s="116">
        <f t="shared" si="146"/>
        <v>0</v>
      </c>
    </row>
    <row r="381" spans="1:8" x14ac:dyDescent="0.25">
      <c r="A381" s="210" t="s">
        <v>68</v>
      </c>
      <c r="B381" s="125"/>
      <c r="C381" s="83">
        <v>901</v>
      </c>
      <c r="D381" s="117" t="s">
        <v>481</v>
      </c>
      <c r="E381" s="75" t="s">
        <v>849</v>
      </c>
      <c r="F381" s="142">
        <v>200</v>
      </c>
      <c r="G381" s="142"/>
      <c r="H381" s="116">
        <f t="shared" si="146"/>
        <v>0</v>
      </c>
    </row>
    <row r="382" spans="1:8" ht="26.4" x14ac:dyDescent="0.25">
      <c r="A382" s="210" t="s">
        <v>70</v>
      </c>
      <c r="B382" s="125"/>
      <c r="C382" s="83">
        <v>901</v>
      </c>
      <c r="D382" s="117" t="s">
        <v>481</v>
      </c>
      <c r="E382" s="75" t="s">
        <v>849</v>
      </c>
      <c r="F382" s="142">
        <v>240</v>
      </c>
      <c r="G382" s="142">
        <v>900100</v>
      </c>
      <c r="H382" s="116"/>
    </row>
    <row r="383" spans="1:8" ht="26.4" x14ac:dyDescent="0.25">
      <c r="A383" s="160" t="s">
        <v>303</v>
      </c>
      <c r="B383" s="125"/>
      <c r="C383" s="84">
        <v>901</v>
      </c>
      <c r="D383" s="88" t="s">
        <v>481</v>
      </c>
      <c r="E383" s="97" t="s">
        <v>163</v>
      </c>
      <c r="F383" s="118"/>
      <c r="G383" s="118"/>
      <c r="H383" s="115">
        <f t="shared" ref="H383" si="147">H384+H393</f>
        <v>0</v>
      </c>
    </row>
    <row r="384" spans="1:8" ht="44.25" customHeight="1" x14ac:dyDescent="0.25">
      <c r="A384" s="161" t="s">
        <v>673</v>
      </c>
      <c r="B384" s="125"/>
      <c r="C384" s="84">
        <v>901</v>
      </c>
      <c r="D384" s="88" t="s">
        <v>481</v>
      </c>
      <c r="E384" s="97" t="s">
        <v>164</v>
      </c>
      <c r="F384" s="105"/>
      <c r="G384" s="105"/>
      <c r="H384" s="115">
        <f t="shared" ref="H384" si="148">H385+H389</f>
        <v>0</v>
      </c>
    </row>
    <row r="385" spans="1:8" ht="33" customHeight="1" x14ac:dyDescent="0.25">
      <c r="A385" s="162" t="s">
        <v>690</v>
      </c>
      <c r="B385" s="125"/>
      <c r="C385" s="83">
        <v>901</v>
      </c>
      <c r="D385" s="117" t="s">
        <v>481</v>
      </c>
      <c r="E385" s="113" t="s">
        <v>688</v>
      </c>
      <c r="F385" s="106"/>
      <c r="G385" s="106"/>
      <c r="H385" s="116">
        <f>H386</f>
        <v>0</v>
      </c>
    </row>
    <row r="386" spans="1:8" ht="18.75" customHeight="1" x14ac:dyDescent="0.25">
      <c r="A386" s="210" t="s">
        <v>68</v>
      </c>
      <c r="B386" s="125"/>
      <c r="C386" s="83">
        <v>901</v>
      </c>
      <c r="D386" s="117" t="s">
        <v>481</v>
      </c>
      <c r="E386" s="113" t="s">
        <v>688</v>
      </c>
      <c r="F386" s="101">
        <v>200</v>
      </c>
      <c r="G386" s="101"/>
      <c r="H386" s="116">
        <f>H387+H388</f>
        <v>0</v>
      </c>
    </row>
    <row r="387" spans="1:8" ht="15" customHeight="1" x14ac:dyDescent="0.25">
      <c r="A387" s="210" t="s">
        <v>70</v>
      </c>
      <c r="B387" s="125"/>
      <c r="C387" s="83">
        <v>901</v>
      </c>
      <c r="D387" s="117" t="s">
        <v>481</v>
      </c>
      <c r="E387" s="113" t="s">
        <v>688</v>
      </c>
      <c r="F387" s="101">
        <v>240</v>
      </c>
      <c r="G387" s="101">
        <v>900302</v>
      </c>
      <c r="H387" s="116"/>
    </row>
    <row r="388" spans="1:8" ht="26.4" x14ac:dyDescent="0.25">
      <c r="A388" s="210" t="s">
        <v>70</v>
      </c>
      <c r="B388" s="125"/>
      <c r="C388" s="83">
        <v>901</v>
      </c>
      <c r="D388" s="117" t="s">
        <v>481</v>
      </c>
      <c r="E388" s="113" t="s">
        <v>688</v>
      </c>
      <c r="F388" s="101">
        <v>240</v>
      </c>
      <c r="G388" s="101">
        <v>900100</v>
      </c>
      <c r="H388" s="116"/>
    </row>
    <row r="389" spans="1:8" x14ac:dyDescent="0.25">
      <c r="A389" s="151" t="s">
        <v>691</v>
      </c>
      <c r="B389" s="125"/>
      <c r="C389" s="83">
        <v>901</v>
      </c>
      <c r="D389" s="117" t="s">
        <v>481</v>
      </c>
      <c r="E389" s="113" t="s">
        <v>689</v>
      </c>
      <c r="F389" s="101"/>
      <c r="G389" s="101"/>
      <c r="H389" s="116">
        <f t="shared" ref="H389" si="149">H390</f>
        <v>0</v>
      </c>
    </row>
    <row r="390" spans="1:8" x14ac:dyDescent="0.25">
      <c r="A390" s="151" t="s">
        <v>98</v>
      </c>
      <c r="B390" s="125"/>
      <c r="C390" s="83">
        <v>901</v>
      </c>
      <c r="D390" s="117" t="s">
        <v>481</v>
      </c>
      <c r="E390" s="113" t="s">
        <v>689</v>
      </c>
      <c r="F390" s="101" t="s">
        <v>99</v>
      </c>
      <c r="G390" s="101"/>
      <c r="H390" s="116">
        <f t="shared" ref="H390" si="150">H391+H392</f>
        <v>0</v>
      </c>
    </row>
    <row r="391" spans="1:8" x14ac:dyDescent="0.25">
      <c r="A391" s="151" t="s">
        <v>100</v>
      </c>
      <c r="B391" s="125"/>
      <c r="C391" s="83">
        <v>901</v>
      </c>
      <c r="D391" s="117" t="s">
        <v>481</v>
      </c>
      <c r="E391" s="113" t="s">
        <v>689</v>
      </c>
      <c r="F391" s="101" t="s">
        <v>101</v>
      </c>
      <c r="G391" s="101">
        <v>900302</v>
      </c>
      <c r="H391" s="116">
        <v>0</v>
      </c>
    </row>
    <row r="392" spans="1:8" x14ac:dyDescent="0.25">
      <c r="A392" s="151" t="s">
        <v>100</v>
      </c>
      <c r="B392" s="125"/>
      <c r="C392" s="83">
        <v>901</v>
      </c>
      <c r="D392" s="117" t="s">
        <v>481</v>
      </c>
      <c r="E392" s="113" t="s">
        <v>689</v>
      </c>
      <c r="F392" s="101" t="s">
        <v>101</v>
      </c>
      <c r="G392" s="101">
        <v>900100</v>
      </c>
      <c r="H392" s="116">
        <v>0</v>
      </c>
    </row>
    <row r="393" spans="1:8" ht="52.8" x14ac:dyDescent="0.25">
      <c r="A393" s="228" t="s">
        <v>762</v>
      </c>
      <c r="B393" s="125"/>
      <c r="C393" s="84">
        <v>901</v>
      </c>
      <c r="D393" s="88" t="s">
        <v>481</v>
      </c>
      <c r="E393" s="97" t="s">
        <v>764</v>
      </c>
      <c r="F393" s="212"/>
      <c r="G393" s="212"/>
      <c r="H393" s="115">
        <f t="shared" ref="H393" si="151">H394+H397</f>
        <v>0</v>
      </c>
    </row>
    <row r="394" spans="1:8" ht="52.8" x14ac:dyDescent="0.25">
      <c r="A394" s="162" t="s">
        <v>763</v>
      </c>
      <c r="B394" s="125"/>
      <c r="C394" s="83">
        <v>901</v>
      </c>
      <c r="D394" s="117" t="s">
        <v>481</v>
      </c>
      <c r="E394" s="113" t="s">
        <v>765</v>
      </c>
      <c r="F394" s="142"/>
      <c r="G394" s="142"/>
      <c r="H394" s="116">
        <f t="shared" ref="H394:H398" si="152">H395</f>
        <v>0</v>
      </c>
    </row>
    <row r="395" spans="1:8" x14ac:dyDescent="0.25">
      <c r="A395" s="210" t="s">
        <v>68</v>
      </c>
      <c r="B395" s="125"/>
      <c r="C395" s="83">
        <v>901</v>
      </c>
      <c r="D395" s="117" t="s">
        <v>481</v>
      </c>
      <c r="E395" s="113" t="s">
        <v>765</v>
      </c>
      <c r="F395" s="142">
        <v>200</v>
      </c>
      <c r="G395" s="142"/>
      <c r="H395" s="116">
        <f t="shared" si="152"/>
        <v>0</v>
      </c>
    </row>
    <row r="396" spans="1:8" ht="26.4" x14ac:dyDescent="0.25">
      <c r="A396" s="210" t="s">
        <v>70</v>
      </c>
      <c r="B396" s="125"/>
      <c r="C396" s="83">
        <v>901</v>
      </c>
      <c r="D396" s="117" t="s">
        <v>481</v>
      </c>
      <c r="E396" s="113" t="s">
        <v>765</v>
      </c>
      <c r="F396" s="142">
        <v>240</v>
      </c>
      <c r="G396" s="142">
        <v>900100</v>
      </c>
      <c r="H396" s="116"/>
    </row>
    <row r="397" spans="1:8" ht="52.8" x14ac:dyDescent="0.25">
      <c r="A397" s="210" t="s">
        <v>805</v>
      </c>
      <c r="B397" s="125"/>
      <c r="C397" s="83">
        <v>901</v>
      </c>
      <c r="D397" s="117" t="s">
        <v>481</v>
      </c>
      <c r="E397" s="113" t="s">
        <v>806</v>
      </c>
      <c r="F397" s="142"/>
      <c r="G397" s="142"/>
      <c r="H397" s="116">
        <f t="shared" si="152"/>
        <v>0</v>
      </c>
    </row>
    <row r="398" spans="1:8" x14ac:dyDescent="0.25">
      <c r="A398" s="210" t="s">
        <v>68</v>
      </c>
      <c r="B398" s="125"/>
      <c r="C398" s="83">
        <v>901</v>
      </c>
      <c r="D398" s="117" t="s">
        <v>481</v>
      </c>
      <c r="E398" s="113" t="s">
        <v>806</v>
      </c>
      <c r="F398" s="142">
        <v>200</v>
      </c>
      <c r="G398" s="142"/>
      <c r="H398" s="116">
        <f t="shared" si="152"/>
        <v>0</v>
      </c>
    </row>
    <row r="399" spans="1:8" ht="26.4" x14ac:dyDescent="0.25">
      <c r="A399" s="210" t="s">
        <v>70</v>
      </c>
      <c r="B399" s="125"/>
      <c r="C399" s="83">
        <v>901</v>
      </c>
      <c r="D399" s="117" t="s">
        <v>481</v>
      </c>
      <c r="E399" s="113" t="s">
        <v>806</v>
      </c>
      <c r="F399" s="142">
        <v>240</v>
      </c>
      <c r="G399" s="142">
        <v>900100</v>
      </c>
      <c r="H399" s="116"/>
    </row>
    <row r="400" spans="1:8" x14ac:dyDescent="0.25">
      <c r="A400" s="160" t="s">
        <v>623</v>
      </c>
      <c r="B400" s="125"/>
      <c r="C400" s="84">
        <v>901</v>
      </c>
      <c r="D400" s="88" t="s">
        <v>481</v>
      </c>
      <c r="E400" s="97" t="s">
        <v>625</v>
      </c>
      <c r="F400" s="118"/>
      <c r="G400" s="118"/>
      <c r="H400" s="115">
        <f t="shared" ref="H400:H403" si="153">H401</f>
        <v>0</v>
      </c>
    </row>
    <row r="401" spans="1:8" x14ac:dyDescent="0.25">
      <c r="A401" s="161" t="s">
        <v>868</v>
      </c>
      <c r="B401" s="125"/>
      <c r="C401" s="84">
        <v>901</v>
      </c>
      <c r="D401" s="88" t="s">
        <v>481</v>
      </c>
      <c r="E401" s="97" t="s">
        <v>626</v>
      </c>
      <c r="F401" s="105"/>
      <c r="G401" s="105"/>
      <c r="H401" s="115">
        <f t="shared" si="153"/>
        <v>0</v>
      </c>
    </row>
    <row r="402" spans="1:8" ht="39.6" x14ac:dyDescent="0.25">
      <c r="A402" s="180" t="s">
        <v>624</v>
      </c>
      <c r="B402" s="125"/>
      <c r="C402" s="83">
        <v>901</v>
      </c>
      <c r="D402" s="117" t="s">
        <v>481</v>
      </c>
      <c r="E402" s="75" t="s">
        <v>639</v>
      </c>
      <c r="F402" s="101"/>
      <c r="G402" s="101"/>
      <c r="H402" s="116">
        <f t="shared" si="153"/>
        <v>0</v>
      </c>
    </row>
    <row r="403" spans="1:8" x14ac:dyDescent="0.25">
      <c r="A403" s="210" t="s">
        <v>68</v>
      </c>
      <c r="B403" s="125"/>
      <c r="C403" s="83">
        <v>901</v>
      </c>
      <c r="D403" s="117" t="s">
        <v>481</v>
      </c>
      <c r="E403" s="75" t="s">
        <v>639</v>
      </c>
      <c r="F403" s="101">
        <v>200</v>
      </c>
      <c r="G403" s="101"/>
      <c r="H403" s="116">
        <f t="shared" si="153"/>
        <v>0</v>
      </c>
    </row>
    <row r="404" spans="1:8" ht="26.4" x14ac:dyDescent="0.25">
      <c r="A404" s="210" t="s">
        <v>70</v>
      </c>
      <c r="B404" s="125"/>
      <c r="C404" s="83">
        <v>901</v>
      </c>
      <c r="D404" s="117" t="s">
        <v>481</v>
      </c>
      <c r="E404" s="75" t="s">
        <v>639</v>
      </c>
      <c r="F404" s="101">
        <v>240</v>
      </c>
      <c r="G404" s="101">
        <v>900100</v>
      </c>
      <c r="H404" s="116"/>
    </row>
    <row r="405" spans="1:8" s="246" customFormat="1" x14ac:dyDescent="0.25">
      <c r="A405" s="228" t="s">
        <v>218</v>
      </c>
      <c r="B405" s="251"/>
      <c r="C405" s="83">
        <v>901</v>
      </c>
      <c r="D405" s="117" t="s">
        <v>481</v>
      </c>
      <c r="E405" s="108" t="s">
        <v>182</v>
      </c>
      <c r="F405" s="105"/>
      <c r="G405" s="105"/>
      <c r="H405" s="115">
        <f t="shared" ref="H405:H407" si="154">H406</f>
        <v>0</v>
      </c>
    </row>
    <row r="406" spans="1:8" x14ac:dyDescent="0.25">
      <c r="A406" s="166" t="s">
        <v>880</v>
      </c>
      <c r="B406" s="125"/>
      <c r="C406" s="83">
        <v>901</v>
      </c>
      <c r="D406" s="117" t="s">
        <v>481</v>
      </c>
      <c r="E406" s="113" t="s">
        <v>881</v>
      </c>
      <c r="F406" s="105"/>
      <c r="G406" s="105"/>
      <c r="H406" s="115">
        <f t="shared" si="154"/>
        <v>0</v>
      </c>
    </row>
    <row r="407" spans="1:8" x14ac:dyDescent="0.25">
      <c r="A407" s="151" t="s">
        <v>72</v>
      </c>
      <c r="B407" s="125"/>
      <c r="C407" s="83">
        <v>901</v>
      </c>
      <c r="D407" s="117" t="s">
        <v>481</v>
      </c>
      <c r="E407" s="113" t="s">
        <v>881</v>
      </c>
      <c r="F407" s="101" t="s">
        <v>73</v>
      </c>
      <c r="G407" s="101"/>
      <c r="H407" s="116">
        <f t="shared" si="154"/>
        <v>0</v>
      </c>
    </row>
    <row r="408" spans="1:8" x14ac:dyDescent="0.25">
      <c r="A408" s="151" t="s">
        <v>664</v>
      </c>
      <c r="B408" s="125"/>
      <c r="C408" s="83">
        <v>901</v>
      </c>
      <c r="D408" s="117" t="s">
        <v>481</v>
      </c>
      <c r="E408" s="113" t="s">
        <v>881</v>
      </c>
      <c r="F408" s="101">
        <v>830</v>
      </c>
      <c r="G408" s="101">
        <v>900100</v>
      </c>
      <c r="H408" s="116">
        <v>0</v>
      </c>
    </row>
    <row r="409" spans="1:8" x14ac:dyDescent="0.25">
      <c r="A409" s="166" t="s">
        <v>102</v>
      </c>
      <c r="B409" s="251"/>
      <c r="C409" s="84">
        <v>901</v>
      </c>
      <c r="D409" s="88" t="s">
        <v>474</v>
      </c>
      <c r="E409" s="97"/>
      <c r="F409" s="105"/>
      <c r="G409" s="105"/>
      <c r="H409" s="115">
        <f>H410+H422+H436+H416+H430</f>
        <v>-33000</v>
      </c>
    </row>
    <row r="410" spans="1:8" x14ac:dyDescent="0.25">
      <c r="A410" s="153" t="s">
        <v>463</v>
      </c>
      <c r="B410" s="251"/>
      <c r="C410" s="84">
        <v>901</v>
      </c>
      <c r="D410" s="88" t="s">
        <v>474</v>
      </c>
      <c r="E410" s="97" t="s">
        <v>188</v>
      </c>
      <c r="F410" s="118"/>
      <c r="G410" s="118"/>
      <c r="H410" s="115">
        <f t="shared" ref="H410" si="155">H411</f>
        <v>0</v>
      </c>
    </row>
    <row r="411" spans="1:8" x14ac:dyDescent="0.25">
      <c r="A411" s="153" t="s">
        <v>473</v>
      </c>
      <c r="B411" s="251"/>
      <c r="C411" s="84">
        <v>901</v>
      </c>
      <c r="D411" s="88" t="s">
        <v>474</v>
      </c>
      <c r="E411" s="97" t="s">
        <v>475</v>
      </c>
      <c r="F411" s="105"/>
      <c r="G411" s="105"/>
      <c r="H411" s="115">
        <f t="shared" ref="H411:H414" si="156">H412</f>
        <v>0</v>
      </c>
    </row>
    <row r="412" spans="1:8" ht="26.4" x14ac:dyDescent="0.25">
      <c r="A412" s="172" t="s">
        <v>870</v>
      </c>
      <c r="B412" s="125"/>
      <c r="C412" s="83">
        <v>901</v>
      </c>
      <c r="D412" s="117" t="s">
        <v>474</v>
      </c>
      <c r="E412" s="113" t="s">
        <v>476</v>
      </c>
      <c r="F412" s="101"/>
      <c r="G412" s="101"/>
      <c r="H412" s="116">
        <f t="shared" si="156"/>
        <v>0</v>
      </c>
    </row>
    <row r="413" spans="1:8" x14ac:dyDescent="0.25">
      <c r="A413" s="151" t="s">
        <v>472</v>
      </c>
      <c r="B413" s="125"/>
      <c r="C413" s="83">
        <v>901</v>
      </c>
      <c r="D413" s="117" t="s">
        <v>474</v>
      </c>
      <c r="E413" s="113" t="s">
        <v>477</v>
      </c>
      <c r="F413" s="101"/>
      <c r="G413" s="101"/>
      <c r="H413" s="116">
        <f t="shared" si="156"/>
        <v>0</v>
      </c>
    </row>
    <row r="414" spans="1:8" ht="26.4" x14ac:dyDescent="0.25">
      <c r="A414" s="151" t="s">
        <v>80</v>
      </c>
      <c r="B414" s="125"/>
      <c r="C414" s="83">
        <v>901</v>
      </c>
      <c r="D414" s="117" t="s">
        <v>474</v>
      </c>
      <c r="E414" s="113" t="s">
        <v>477</v>
      </c>
      <c r="F414" s="101" t="s">
        <v>81</v>
      </c>
      <c r="G414" s="101"/>
      <c r="H414" s="116">
        <f t="shared" si="156"/>
        <v>0</v>
      </c>
    </row>
    <row r="415" spans="1:8" x14ac:dyDescent="0.25">
      <c r="A415" s="151" t="s">
        <v>82</v>
      </c>
      <c r="B415" s="125"/>
      <c r="C415" s="83">
        <v>901</v>
      </c>
      <c r="D415" s="117" t="s">
        <v>474</v>
      </c>
      <c r="E415" s="113" t="s">
        <v>477</v>
      </c>
      <c r="F415" s="101" t="s">
        <v>83</v>
      </c>
      <c r="G415" s="101">
        <v>900100</v>
      </c>
      <c r="H415" s="116"/>
    </row>
    <row r="416" spans="1:8" x14ac:dyDescent="0.25">
      <c r="A416" s="171" t="s">
        <v>468</v>
      </c>
      <c r="B416" s="125"/>
      <c r="C416" s="84">
        <v>901</v>
      </c>
      <c r="D416" s="88" t="s">
        <v>474</v>
      </c>
      <c r="E416" s="97" t="s">
        <v>168</v>
      </c>
      <c r="F416" s="101"/>
      <c r="G416" s="101"/>
      <c r="H416" s="115">
        <f t="shared" ref="H416:H418" si="157">H417</f>
        <v>0</v>
      </c>
    </row>
    <row r="417" spans="1:8" ht="26.4" x14ac:dyDescent="0.25">
      <c r="A417" s="153" t="s">
        <v>567</v>
      </c>
      <c r="B417" s="125"/>
      <c r="C417" s="84">
        <v>901</v>
      </c>
      <c r="D417" s="88" t="s">
        <v>474</v>
      </c>
      <c r="E417" s="97" t="s">
        <v>568</v>
      </c>
      <c r="F417" s="101"/>
      <c r="G417" s="101"/>
      <c r="H417" s="115">
        <f t="shared" si="157"/>
        <v>0</v>
      </c>
    </row>
    <row r="418" spans="1:8" x14ac:dyDescent="0.25">
      <c r="A418" s="154" t="s">
        <v>696</v>
      </c>
      <c r="B418" s="125"/>
      <c r="C418" s="84">
        <v>901</v>
      </c>
      <c r="D418" s="88" t="s">
        <v>474</v>
      </c>
      <c r="E418" s="97" t="s">
        <v>694</v>
      </c>
      <c r="F418" s="101"/>
      <c r="G418" s="101"/>
      <c r="H418" s="115">
        <f t="shared" si="157"/>
        <v>0</v>
      </c>
    </row>
    <row r="419" spans="1:8" x14ac:dyDescent="0.25">
      <c r="A419" s="184" t="s">
        <v>697</v>
      </c>
      <c r="B419" s="125"/>
      <c r="C419" s="83">
        <v>901</v>
      </c>
      <c r="D419" s="117" t="s">
        <v>474</v>
      </c>
      <c r="E419" s="113" t="s">
        <v>695</v>
      </c>
      <c r="F419" s="106"/>
      <c r="G419" s="106"/>
      <c r="H419" s="116">
        <f t="shared" ref="H419:H420" si="158">H420</f>
        <v>0</v>
      </c>
    </row>
    <row r="420" spans="1:8" x14ac:dyDescent="0.25">
      <c r="A420" s="151" t="s">
        <v>68</v>
      </c>
      <c r="B420" s="125"/>
      <c r="C420" s="83">
        <v>901</v>
      </c>
      <c r="D420" s="117" t="s">
        <v>474</v>
      </c>
      <c r="E420" s="113" t="s">
        <v>695</v>
      </c>
      <c r="F420" s="101" t="s">
        <v>69</v>
      </c>
      <c r="G420" s="101"/>
      <c r="H420" s="116">
        <f t="shared" si="158"/>
        <v>0</v>
      </c>
    </row>
    <row r="421" spans="1:8" ht="26.4" x14ac:dyDescent="0.25">
      <c r="A421" s="151" t="s">
        <v>70</v>
      </c>
      <c r="B421" s="125"/>
      <c r="C421" s="83">
        <v>901</v>
      </c>
      <c r="D421" s="117" t="s">
        <v>474</v>
      </c>
      <c r="E421" s="113" t="s">
        <v>695</v>
      </c>
      <c r="F421" s="101" t="s">
        <v>71</v>
      </c>
      <c r="G421" s="101">
        <v>900100</v>
      </c>
      <c r="H421" s="116"/>
    </row>
    <row r="422" spans="1:8" ht="26.4" x14ac:dyDescent="0.25">
      <c r="A422" s="149" t="s">
        <v>242</v>
      </c>
      <c r="B422" s="251"/>
      <c r="C422" s="84">
        <v>901</v>
      </c>
      <c r="D422" s="88" t="s">
        <v>474</v>
      </c>
      <c r="E422" s="97" t="s">
        <v>190</v>
      </c>
      <c r="F422" s="105"/>
      <c r="G422" s="105"/>
      <c r="H422" s="115">
        <f t="shared" ref="H422:H423" si="159">H423</f>
        <v>0</v>
      </c>
    </row>
    <row r="423" spans="1:8" x14ac:dyDescent="0.25">
      <c r="A423" s="149" t="s">
        <v>243</v>
      </c>
      <c r="B423" s="251"/>
      <c r="C423" s="84">
        <v>901</v>
      </c>
      <c r="D423" s="88" t="s">
        <v>474</v>
      </c>
      <c r="E423" s="97" t="s">
        <v>191</v>
      </c>
      <c r="F423" s="105"/>
      <c r="G423" s="105"/>
      <c r="H423" s="115">
        <f t="shared" si="159"/>
        <v>0</v>
      </c>
    </row>
    <row r="424" spans="1:8" ht="26.4" x14ac:dyDescent="0.25">
      <c r="A424" s="157" t="s">
        <v>662</v>
      </c>
      <c r="B424" s="125"/>
      <c r="C424" s="84">
        <v>901</v>
      </c>
      <c r="D424" s="88" t="s">
        <v>474</v>
      </c>
      <c r="E424" s="97" t="s">
        <v>559</v>
      </c>
      <c r="F424" s="101"/>
      <c r="G424" s="101"/>
      <c r="H424" s="115">
        <f>H425</f>
        <v>0</v>
      </c>
    </row>
    <row r="425" spans="1:8" ht="26.4" x14ac:dyDescent="0.25">
      <c r="A425" s="173" t="s">
        <v>478</v>
      </c>
      <c r="B425" s="125"/>
      <c r="C425" s="83">
        <v>901</v>
      </c>
      <c r="D425" s="117" t="s">
        <v>474</v>
      </c>
      <c r="E425" s="134" t="s">
        <v>560</v>
      </c>
      <c r="F425" s="101"/>
      <c r="G425" s="101"/>
      <c r="H425" s="116">
        <f t="shared" ref="H425" si="160">H426+H428</f>
        <v>0</v>
      </c>
    </row>
    <row r="426" spans="1:8" ht="39.6" x14ac:dyDescent="0.25">
      <c r="A426" s="151" t="s">
        <v>63</v>
      </c>
      <c r="B426" s="125"/>
      <c r="C426" s="83">
        <v>901</v>
      </c>
      <c r="D426" s="117" t="s">
        <v>474</v>
      </c>
      <c r="E426" s="134" t="s">
        <v>560</v>
      </c>
      <c r="F426" s="101" t="s">
        <v>64</v>
      </c>
      <c r="G426" s="101"/>
      <c r="H426" s="116">
        <f t="shared" ref="H426" si="161">H427</f>
        <v>0</v>
      </c>
    </row>
    <row r="427" spans="1:8" x14ac:dyDescent="0.25">
      <c r="A427" s="151" t="s">
        <v>65</v>
      </c>
      <c r="B427" s="125"/>
      <c r="C427" s="83">
        <v>901</v>
      </c>
      <c r="D427" s="117" t="s">
        <v>474</v>
      </c>
      <c r="E427" s="134" t="s">
        <v>560</v>
      </c>
      <c r="F427" s="101">
        <v>110</v>
      </c>
      <c r="G427" s="101">
        <v>900100</v>
      </c>
      <c r="H427" s="116"/>
    </row>
    <row r="428" spans="1:8" x14ac:dyDescent="0.25">
      <c r="A428" s="151" t="s">
        <v>68</v>
      </c>
      <c r="B428" s="125"/>
      <c r="C428" s="83">
        <v>901</v>
      </c>
      <c r="D428" s="117" t="s">
        <v>474</v>
      </c>
      <c r="E428" s="134" t="s">
        <v>560</v>
      </c>
      <c r="F428" s="101" t="s">
        <v>69</v>
      </c>
      <c r="G428" s="101"/>
      <c r="H428" s="116">
        <f t="shared" ref="H428" si="162">H429</f>
        <v>0</v>
      </c>
    </row>
    <row r="429" spans="1:8" ht="26.4" x14ac:dyDescent="0.25">
      <c r="A429" s="151" t="s">
        <v>70</v>
      </c>
      <c r="B429" s="125"/>
      <c r="C429" s="83">
        <v>901</v>
      </c>
      <c r="D429" s="117" t="s">
        <v>474</v>
      </c>
      <c r="E429" s="134" t="s">
        <v>560</v>
      </c>
      <c r="F429" s="101" t="s">
        <v>71</v>
      </c>
      <c r="G429" s="101">
        <v>900100</v>
      </c>
      <c r="H429" s="116"/>
    </row>
    <row r="430" spans="1:8" ht="26.4" x14ac:dyDescent="0.25">
      <c r="A430" s="160" t="s">
        <v>249</v>
      </c>
      <c r="B430" s="125"/>
      <c r="C430" s="84">
        <v>901</v>
      </c>
      <c r="D430" s="88" t="s">
        <v>474</v>
      </c>
      <c r="E430" s="97" t="s">
        <v>160</v>
      </c>
      <c r="F430" s="106"/>
      <c r="G430" s="106"/>
      <c r="H430" s="115">
        <f t="shared" ref="H430:H434" si="163">H431</f>
        <v>0</v>
      </c>
    </row>
    <row r="431" spans="1:8" x14ac:dyDescent="0.25">
      <c r="A431" s="160" t="s">
        <v>97</v>
      </c>
      <c r="B431" s="125"/>
      <c r="C431" s="84">
        <v>901</v>
      </c>
      <c r="D431" s="88" t="s">
        <v>474</v>
      </c>
      <c r="E431" s="97" t="s">
        <v>161</v>
      </c>
      <c r="F431" s="118"/>
      <c r="G431" s="118"/>
      <c r="H431" s="115">
        <f t="shared" si="163"/>
        <v>0</v>
      </c>
    </row>
    <row r="432" spans="1:8" ht="39.6" x14ac:dyDescent="0.25">
      <c r="A432" s="166" t="s">
        <v>640</v>
      </c>
      <c r="B432" s="125"/>
      <c r="C432" s="84">
        <v>901</v>
      </c>
      <c r="D432" s="88" t="s">
        <v>474</v>
      </c>
      <c r="E432" s="82" t="s">
        <v>162</v>
      </c>
      <c r="F432" s="105"/>
      <c r="G432" s="105"/>
      <c r="H432" s="115">
        <f t="shared" si="163"/>
        <v>0</v>
      </c>
    </row>
    <row r="433" spans="1:8" ht="26.4" x14ac:dyDescent="0.25">
      <c r="A433" s="180" t="s">
        <v>302</v>
      </c>
      <c r="B433" s="125"/>
      <c r="C433" s="83">
        <v>901</v>
      </c>
      <c r="D433" s="117" t="s">
        <v>474</v>
      </c>
      <c r="E433" s="75" t="s">
        <v>558</v>
      </c>
      <c r="F433" s="101"/>
      <c r="G433" s="101"/>
      <c r="H433" s="116">
        <f t="shared" si="163"/>
        <v>0</v>
      </c>
    </row>
    <row r="434" spans="1:8" ht="26.4" x14ac:dyDescent="0.25">
      <c r="A434" s="151" t="s">
        <v>80</v>
      </c>
      <c r="B434" s="125"/>
      <c r="C434" s="83">
        <v>901</v>
      </c>
      <c r="D434" s="117" t="s">
        <v>474</v>
      </c>
      <c r="E434" s="75" t="s">
        <v>558</v>
      </c>
      <c r="F434" s="101" t="s">
        <v>81</v>
      </c>
      <c r="G434" s="101"/>
      <c r="H434" s="116">
        <f t="shared" si="163"/>
        <v>0</v>
      </c>
    </row>
    <row r="435" spans="1:8" x14ac:dyDescent="0.25">
      <c r="A435" s="151" t="s">
        <v>82</v>
      </c>
      <c r="B435" s="125"/>
      <c r="C435" s="83">
        <v>901</v>
      </c>
      <c r="D435" s="117" t="s">
        <v>474</v>
      </c>
      <c r="E435" s="75" t="s">
        <v>558</v>
      </c>
      <c r="F435" s="101" t="s">
        <v>83</v>
      </c>
      <c r="G435" s="101">
        <v>900100</v>
      </c>
      <c r="H435" s="116"/>
    </row>
    <row r="436" spans="1:8" ht="26.4" x14ac:dyDescent="0.25">
      <c r="A436" s="166" t="s">
        <v>306</v>
      </c>
      <c r="B436" s="125"/>
      <c r="C436" s="84" t="s">
        <v>59</v>
      </c>
      <c r="D436" s="88" t="s">
        <v>474</v>
      </c>
      <c r="E436" s="97" t="s">
        <v>307</v>
      </c>
      <c r="F436" s="105"/>
      <c r="G436" s="105"/>
      <c r="H436" s="115">
        <f>H437+H472</f>
        <v>-33000</v>
      </c>
    </row>
    <row r="437" spans="1:8" x14ac:dyDescent="0.25">
      <c r="A437" s="148" t="s">
        <v>314</v>
      </c>
      <c r="B437" s="125"/>
      <c r="C437" s="84" t="s">
        <v>59</v>
      </c>
      <c r="D437" s="88" t="s">
        <v>474</v>
      </c>
      <c r="E437" s="97" t="s">
        <v>317</v>
      </c>
      <c r="F437" s="105"/>
      <c r="G437" s="105"/>
      <c r="H437" s="115">
        <f>H459+H438</f>
        <v>-3000</v>
      </c>
    </row>
    <row r="438" spans="1:8" ht="26.4" x14ac:dyDescent="0.25">
      <c r="A438" s="163" t="s">
        <v>621</v>
      </c>
      <c r="B438" s="125"/>
      <c r="C438" s="84" t="s">
        <v>59</v>
      </c>
      <c r="D438" s="88" t="s">
        <v>474</v>
      </c>
      <c r="E438" s="97" t="s">
        <v>622</v>
      </c>
      <c r="F438" s="105"/>
      <c r="G438" s="105"/>
      <c r="H438" s="115">
        <f t="shared" ref="H438" si="164">H442+H439+H448+H451+H455+H445</f>
        <v>-3000</v>
      </c>
    </row>
    <row r="439" spans="1:8" x14ac:dyDescent="0.25">
      <c r="A439" s="151" t="s">
        <v>859</v>
      </c>
      <c r="B439" s="125"/>
      <c r="C439" s="83" t="s">
        <v>59</v>
      </c>
      <c r="D439" s="117" t="s">
        <v>474</v>
      </c>
      <c r="E439" s="134" t="s">
        <v>857</v>
      </c>
      <c r="F439" s="101"/>
      <c r="G439" s="101"/>
      <c r="H439" s="116">
        <f t="shared" ref="H439" si="165">H440</f>
        <v>0</v>
      </c>
    </row>
    <row r="440" spans="1:8" x14ac:dyDescent="0.25">
      <c r="A440" s="151" t="s">
        <v>68</v>
      </c>
      <c r="B440" s="125"/>
      <c r="C440" s="83" t="s">
        <v>59</v>
      </c>
      <c r="D440" s="117" t="s">
        <v>474</v>
      </c>
      <c r="E440" s="134" t="s">
        <v>857</v>
      </c>
      <c r="F440" s="101">
        <v>200</v>
      </c>
      <c r="G440" s="101"/>
      <c r="H440" s="116">
        <f>H441</f>
        <v>0</v>
      </c>
    </row>
    <row r="441" spans="1:8" ht="26.4" x14ac:dyDescent="0.25">
      <c r="A441" s="151" t="s">
        <v>70</v>
      </c>
      <c r="B441" s="125"/>
      <c r="C441" s="83" t="s">
        <v>59</v>
      </c>
      <c r="D441" s="117" t="s">
        <v>474</v>
      </c>
      <c r="E441" s="134" t="s">
        <v>857</v>
      </c>
      <c r="F441" s="101">
        <v>240</v>
      </c>
      <c r="G441" s="101">
        <v>900100</v>
      </c>
      <c r="H441" s="116"/>
    </row>
    <row r="442" spans="1:8" x14ac:dyDescent="0.25">
      <c r="A442" s="181" t="s">
        <v>860</v>
      </c>
      <c r="B442" s="125"/>
      <c r="C442" s="83" t="s">
        <v>59</v>
      </c>
      <c r="D442" s="117" t="s">
        <v>474</v>
      </c>
      <c r="E442" s="134" t="s">
        <v>858</v>
      </c>
      <c r="F442" s="101"/>
      <c r="G442" s="101"/>
      <c r="H442" s="116">
        <f t="shared" ref="H442:H443" si="166">H443</f>
        <v>-3000</v>
      </c>
    </row>
    <row r="443" spans="1:8" x14ac:dyDescent="0.25">
      <c r="A443" s="151" t="s">
        <v>68</v>
      </c>
      <c r="B443" s="125"/>
      <c r="C443" s="83" t="s">
        <v>59</v>
      </c>
      <c r="D443" s="117" t="s">
        <v>474</v>
      </c>
      <c r="E443" s="134" t="s">
        <v>858</v>
      </c>
      <c r="F443" s="101">
        <v>200</v>
      </c>
      <c r="G443" s="101"/>
      <c r="H443" s="116">
        <f t="shared" si="166"/>
        <v>-3000</v>
      </c>
    </row>
    <row r="444" spans="1:8" ht="26.4" x14ac:dyDescent="0.25">
      <c r="A444" s="151" t="s">
        <v>70</v>
      </c>
      <c r="B444" s="125"/>
      <c r="C444" s="83" t="s">
        <v>59</v>
      </c>
      <c r="D444" s="117" t="s">
        <v>474</v>
      </c>
      <c r="E444" s="134" t="s">
        <v>858</v>
      </c>
      <c r="F444" s="101">
        <v>240</v>
      </c>
      <c r="G444" s="101">
        <v>900100</v>
      </c>
      <c r="H444" s="116">
        <v>-3000</v>
      </c>
    </row>
    <row r="445" spans="1:8" ht="26.4" x14ac:dyDescent="0.25">
      <c r="A445" s="244" t="s">
        <v>869</v>
      </c>
      <c r="B445" s="125"/>
      <c r="C445" s="83" t="s">
        <v>59</v>
      </c>
      <c r="D445" s="117" t="s">
        <v>474</v>
      </c>
      <c r="E445" s="134" t="s">
        <v>861</v>
      </c>
      <c r="F445" s="142"/>
      <c r="G445" s="142"/>
      <c r="H445" s="116">
        <f t="shared" ref="H445:H446" si="167">H446</f>
        <v>0</v>
      </c>
    </row>
    <row r="446" spans="1:8" x14ac:dyDescent="0.25">
      <c r="A446" s="151" t="s">
        <v>68</v>
      </c>
      <c r="B446" s="125"/>
      <c r="C446" s="83" t="s">
        <v>59</v>
      </c>
      <c r="D446" s="117" t="s">
        <v>474</v>
      </c>
      <c r="E446" s="134" t="s">
        <v>861</v>
      </c>
      <c r="F446" s="142">
        <v>200</v>
      </c>
      <c r="G446" s="142"/>
      <c r="H446" s="116">
        <f t="shared" si="167"/>
        <v>0</v>
      </c>
    </row>
    <row r="447" spans="1:8" ht="26.4" x14ac:dyDescent="0.25">
      <c r="A447" s="151" t="s">
        <v>70</v>
      </c>
      <c r="B447" s="125"/>
      <c r="C447" s="83" t="s">
        <v>59</v>
      </c>
      <c r="D447" s="117" t="s">
        <v>474</v>
      </c>
      <c r="E447" s="134" t="s">
        <v>861</v>
      </c>
      <c r="F447" s="142">
        <v>240</v>
      </c>
      <c r="G447" s="142">
        <v>900100</v>
      </c>
      <c r="H447" s="116">
        <v>0</v>
      </c>
    </row>
    <row r="448" spans="1:8" ht="49.5" customHeight="1" x14ac:dyDescent="0.25">
      <c r="A448" s="245" t="s">
        <v>835</v>
      </c>
      <c r="B448" s="125"/>
      <c r="C448" s="83" t="s">
        <v>59</v>
      </c>
      <c r="D448" s="117" t="s">
        <v>474</v>
      </c>
      <c r="E448" s="113" t="s">
        <v>834</v>
      </c>
      <c r="F448" s="105"/>
      <c r="G448" s="105"/>
      <c r="H448" s="116">
        <f t="shared" ref="H448:H449" si="168">H449</f>
        <v>0</v>
      </c>
    </row>
    <row r="449" spans="1:8" x14ac:dyDescent="0.25">
      <c r="A449" s="151" t="s">
        <v>68</v>
      </c>
      <c r="B449" s="125"/>
      <c r="C449" s="83" t="s">
        <v>59</v>
      </c>
      <c r="D449" s="117" t="s">
        <v>474</v>
      </c>
      <c r="E449" s="113" t="s">
        <v>834</v>
      </c>
      <c r="F449" s="101">
        <v>200</v>
      </c>
      <c r="G449" s="101"/>
      <c r="H449" s="116">
        <f t="shared" si="168"/>
        <v>0</v>
      </c>
    </row>
    <row r="450" spans="1:8" ht="26.4" x14ac:dyDescent="0.25">
      <c r="A450" s="151" t="s">
        <v>70</v>
      </c>
      <c r="B450" s="125"/>
      <c r="C450" s="83" t="s">
        <v>59</v>
      </c>
      <c r="D450" s="117" t="s">
        <v>474</v>
      </c>
      <c r="E450" s="113" t="s">
        <v>834</v>
      </c>
      <c r="F450" s="101">
        <v>240</v>
      </c>
      <c r="G450" s="101">
        <v>900100</v>
      </c>
      <c r="H450" s="116">
        <v>0</v>
      </c>
    </row>
    <row r="451" spans="1:8" ht="26.4" x14ac:dyDescent="0.25">
      <c r="A451" s="151" t="s">
        <v>841</v>
      </c>
      <c r="B451" s="125"/>
      <c r="C451" s="83" t="s">
        <v>59</v>
      </c>
      <c r="D451" s="117" t="s">
        <v>474</v>
      </c>
      <c r="E451" s="113" t="s">
        <v>836</v>
      </c>
      <c r="F451" s="142"/>
      <c r="G451" s="142"/>
      <c r="H451" s="116">
        <f t="shared" ref="H451:H452" si="169">H452</f>
        <v>0</v>
      </c>
    </row>
    <row r="452" spans="1:8" x14ac:dyDescent="0.25">
      <c r="A452" s="151" t="s">
        <v>68</v>
      </c>
      <c r="B452" s="125"/>
      <c r="C452" s="83" t="s">
        <v>59</v>
      </c>
      <c r="D452" s="117" t="s">
        <v>474</v>
      </c>
      <c r="E452" s="113" t="s">
        <v>836</v>
      </c>
      <c r="F452" s="142">
        <v>200</v>
      </c>
      <c r="G452" s="142"/>
      <c r="H452" s="116">
        <f t="shared" si="169"/>
        <v>0</v>
      </c>
    </row>
    <row r="453" spans="1:8" ht="26.4" x14ac:dyDescent="0.25">
      <c r="A453" s="151" t="s">
        <v>70</v>
      </c>
      <c r="B453" s="125"/>
      <c r="C453" s="83" t="s">
        <v>59</v>
      </c>
      <c r="D453" s="117" t="s">
        <v>474</v>
      </c>
      <c r="E453" s="113" t="s">
        <v>836</v>
      </c>
      <c r="F453" s="142">
        <v>240</v>
      </c>
      <c r="G453" s="142">
        <v>900302</v>
      </c>
      <c r="H453" s="116">
        <v>0</v>
      </c>
    </row>
    <row r="454" spans="1:8" ht="26.4" x14ac:dyDescent="0.25">
      <c r="A454" s="151" t="s">
        <v>70</v>
      </c>
      <c r="B454" s="125"/>
      <c r="C454" s="83" t="s">
        <v>59</v>
      </c>
      <c r="D454" s="117" t="s">
        <v>474</v>
      </c>
      <c r="E454" s="113" t="s">
        <v>836</v>
      </c>
      <c r="F454" s="142">
        <v>240</v>
      </c>
      <c r="G454" s="142">
        <v>900100</v>
      </c>
      <c r="H454" s="116">
        <v>0</v>
      </c>
    </row>
    <row r="455" spans="1:8" x14ac:dyDescent="0.25">
      <c r="A455" s="210" t="s">
        <v>842</v>
      </c>
      <c r="B455" s="125"/>
      <c r="C455" s="83" t="s">
        <v>59</v>
      </c>
      <c r="D455" s="117" t="s">
        <v>474</v>
      </c>
      <c r="E455" s="113" t="s">
        <v>837</v>
      </c>
      <c r="F455" s="142"/>
      <c r="G455" s="142"/>
      <c r="H455" s="116">
        <f t="shared" ref="H455" si="170">H456</f>
        <v>0</v>
      </c>
    </row>
    <row r="456" spans="1:8" x14ac:dyDescent="0.25">
      <c r="A456" s="151" t="s">
        <v>68</v>
      </c>
      <c r="B456" s="125"/>
      <c r="C456" s="83" t="s">
        <v>59</v>
      </c>
      <c r="D456" s="117" t="s">
        <v>474</v>
      </c>
      <c r="E456" s="113" t="s">
        <v>837</v>
      </c>
      <c r="F456" s="142">
        <v>200</v>
      </c>
      <c r="G456" s="142"/>
      <c r="H456" s="116">
        <f t="shared" ref="H456" si="171">H457+H458</f>
        <v>0</v>
      </c>
    </row>
    <row r="457" spans="1:8" ht="26.4" x14ac:dyDescent="0.25">
      <c r="A457" s="151" t="s">
        <v>70</v>
      </c>
      <c r="B457" s="125"/>
      <c r="C457" s="83" t="s">
        <v>59</v>
      </c>
      <c r="D457" s="117" t="s">
        <v>474</v>
      </c>
      <c r="E457" s="113" t="s">
        <v>837</v>
      </c>
      <c r="F457" s="142">
        <v>240</v>
      </c>
      <c r="G457" s="142">
        <v>900302</v>
      </c>
      <c r="H457" s="116"/>
    </row>
    <row r="458" spans="1:8" ht="26.4" x14ac:dyDescent="0.25">
      <c r="A458" s="151" t="s">
        <v>70</v>
      </c>
      <c r="B458" s="125"/>
      <c r="C458" s="83" t="s">
        <v>59</v>
      </c>
      <c r="D458" s="117" t="s">
        <v>474</v>
      </c>
      <c r="E458" s="113" t="s">
        <v>837</v>
      </c>
      <c r="F458" s="142">
        <v>240</v>
      </c>
      <c r="G458" s="142">
        <v>900100</v>
      </c>
      <c r="H458" s="116"/>
    </row>
    <row r="459" spans="1:8" x14ac:dyDescent="0.25">
      <c r="A459" s="166" t="s">
        <v>216</v>
      </c>
      <c r="B459" s="125"/>
      <c r="C459" s="84" t="s">
        <v>59</v>
      </c>
      <c r="D459" s="88" t="s">
        <v>474</v>
      </c>
      <c r="E459" s="97" t="s">
        <v>308</v>
      </c>
      <c r="F459" s="105"/>
      <c r="G459" s="105"/>
      <c r="H459" s="115">
        <f t="shared" ref="H459" si="172">H467+H463+H460</f>
        <v>0</v>
      </c>
    </row>
    <row r="460" spans="1:8" ht="39.6" x14ac:dyDescent="0.25">
      <c r="A460" s="210" t="s">
        <v>807</v>
      </c>
      <c r="B460" s="125"/>
      <c r="C460" s="83">
        <v>901</v>
      </c>
      <c r="D460" s="117" t="s">
        <v>474</v>
      </c>
      <c r="E460" s="113" t="s">
        <v>808</v>
      </c>
      <c r="F460" s="142"/>
      <c r="G460" s="142"/>
      <c r="H460" s="116">
        <f t="shared" ref="H460:H461" si="173">H461</f>
        <v>0</v>
      </c>
    </row>
    <row r="461" spans="1:8" x14ac:dyDescent="0.25">
      <c r="A461" s="151" t="s">
        <v>68</v>
      </c>
      <c r="B461" s="125"/>
      <c r="C461" s="83">
        <v>901</v>
      </c>
      <c r="D461" s="117" t="s">
        <v>474</v>
      </c>
      <c r="E461" s="113" t="s">
        <v>808</v>
      </c>
      <c r="F461" s="142">
        <v>200</v>
      </c>
      <c r="G461" s="142"/>
      <c r="H461" s="116">
        <f t="shared" si="173"/>
        <v>0</v>
      </c>
    </row>
    <row r="462" spans="1:8" ht="26.4" x14ac:dyDescent="0.25">
      <c r="A462" s="151" t="s">
        <v>70</v>
      </c>
      <c r="B462" s="125"/>
      <c r="C462" s="83">
        <v>901</v>
      </c>
      <c r="D462" s="117" t="s">
        <v>474</v>
      </c>
      <c r="E462" s="113" t="s">
        <v>808</v>
      </c>
      <c r="F462" s="142">
        <v>240</v>
      </c>
      <c r="G462" s="142">
        <v>900204</v>
      </c>
      <c r="H462" s="116">
        <v>0</v>
      </c>
    </row>
    <row r="463" spans="1:8" ht="39.6" x14ac:dyDescent="0.25">
      <c r="A463" s="210" t="s">
        <v>838</v>
      </c>
      <c r="B463" s="125"/>
      <c r="C463" s="83">
        <v>901</v>
      </c>
      <c r="D463" s="117" t="s">
        <v>474</v>
      </c>
      <c r="E463" s="113" t="s">
        <v>809</v>
      </c>
      <c r="F463" s="142"/>
      <c r="G463" s="142"/>
      <c r="H463" s="116">
        <f t="shared" ref="H463" si="174">H464</f>
        <v>0</v>
      </c>
    </row>
    <row r="464" spans="1:8" x14ac:dyDescent="0.25">
      <c r="A464" s="151" t="s">
        <v>68</v>
      </c>
      <c r="B464" s="125"/>
      <c r="C464" s="83">
        <v>901</v>
      </c>
      <c r="D464" s="117" t="s">
        <v>474</v>
      </c>
      <c r="E464" s="113" t="s">
        <v>809</v>
      </c>
      <c r="F464" s="142">
        <v>200</v>
      </c>
      <c r="G464" s="142"/>
      <c r="H464" s="116">
        <f t="shared" ref="H464" si="175">SUM(H465:H466)</f>
        <v>0</v>
      </c>
    </row>
    <row r="465" spans="1:8" ht="26.4" x14ac:dyDescent="0.25">
      <c r="A465" s="151" t="s">
        <v>70</v>
      </c>
      <c r="B465" s="125"/>
      <c r="C465" s="83">
        <v>901</v>
      </c>
      <c r="D465" s="117" t="s">
        <v>474</v>
      </c>
      <c r="E465" s="113" t="s">
        <v>809</v>
      </c>
      <c r="F465" s="142">
        <v>240</v>
      </c>
      <c r="G465" s="142">
        <v>900302</v>
      </c>
      <c r="H465" s="116">
        <v>0</v>
      </c>
    </row>
    <row r="466" spans="1:8" ht="26.4" x14ac:dyDescent="0.25">
      <c r="A466" s="151" t="s">
        <v>70</v>
      </c>
      <c r="B466" s="125"/>
      <c r="C466" s="83">
        <v>901</v>
      </c>
      <c r="D466" s="117" t="s">
        <v>474</v>
      </c>
      <c r="E466" s="113" t="s">
        <v>809</v>
      </c>
      <c r="F466" s="142">
        <v>240</v>
      </c>
      <c r="G466" s="142">
        <v>900100</v>
      </c>
      <c r="H466" s="116">
        <v>0</v>
      </c>
    </row>
    <row r="467" spans="1:8" ht="26.4" x14ac:dyDescent="0.25">
      <c r="A467" s="210" t="s">
        <v>839</v>
      </c>
      <c r="B467" s="125"/>
      <c r="C467" s="83">
        <v>901</v>
      </c>
      <c r="D467" s="117" t="s">
        <v>474</v>
      </c>
      <c r="E467" s="113" t="s">
        <v>810</v>
      </c>
      <c r="F467" s="142"/>
      <c r="G467" s="142"/>
      <c r="H467" s="116">
        <f t="shared" ref="H467" si="176">H468</f>
        <v>0</v>
      </c>
    </row>
    <row r="468" spans="1:8" x14ac:dyDescent="0.25">
      <c r="A468" s="151" t="s">
        <v>68</v>
      </c>
      <c r="B468" s="125"/>
      <c r="C468" s="83">
        <v>901</v>
      </c>
      <c r="D468" s="117" t="s">
        <v>474</v>
      </c>
      <c r="E468" s="113" t="s">
        <v>810</v>
      </c>
      <c r="F468" s="142">
        <v>200</v>
      </c>
      <c r="G468" s="142"/>
      <c r="H468" s="116">
        <f t="shared" ref="H468" si="177">SUM(H469:H471)</f>
        <v>0</v>
      </c>
    </row>
    <row r="469" spans="1:8" ht="26.4" x14ac:dyDescent="0.25">
      <c r="A469" s="151" t="s">
        <v>70</v>
      </c>
      <c r="B469" s="125"/>
      <c r="C469" s="83">
        <v>901</v>
      </c>
      <c r="D469" s="117" t="s">
        <v>474</v>
      </c>
      <c r="E469" s="113" t="s">
        <v>810</v>
      </c>
      <c r="F469" s="142">
        <v>240</v>
      </c>
      <c r="G469" s="142">
        <v>900202</v>
      </c>
      <c r="H469" s="116">
        <v>0</v>
      </c>
    </row>
    <row r="470" spans="1:8" ht="26.4" x14ac:dyDescent="0.25">
      <c r="A470" s="151" t="s">
        <v>70</v>
      </c>
      <c r="B470" s="125"/>
      <c r="C470" s="83">
        <v>901</v>
      </c>
      <c r="D470" s="117" t="s">
        <v>474</v>
      </c>
      <c r="E470" s="113" t="s">
        <v>810</v>
      </c>
      <c r="F470" s="142">
        <v>240</v>
      </c>
      <c r="G470" s="142">
        <v>900302</v>
      </c>
      <c r="H470" s="116">
        <v>0</v>
      </c>
    </row>
    <row r="471" spans="1:8" ht="26.4" x14ac:dyDescent="0.25">
      <c r="A471" s="151" t="s">
        <v>70</v>
      </c>
      <c r="B471" s="125"/>
      <c r="C471" s="83">
        <v>901</v>
      </c>
      <c r="D471" s="117" t="s">
        <v>474</v>
      </c>
      <c r="E471" s="113" t="s">
        <v>810</v>
      </c>
      <c r="F471" s="142">
        <v>240</v>
      </c>
      <c r="G471" s="142">
        <v>900100</v>
      </c>
      <c r="H471" s="116">
        <v>0</v>
      </c>
    </row>
    <row r="472" spans="1:8" x14ac:dyDescent="0.25">
      <c r="A472" s="148" t="s">
        <v>315</v>
      </c>
      <c r="B472" s="125"/>
      <c r="C472" s="84">
        <v>901</v>
      </c>
      <c r="D472" s="88" t="s">
        <v>474</v>
      </c>
      <c r="E472" s="97" t="s">
        <v>318</v>
      </c>
      <c r="F472" s="105"/>
      <c r="G472" s="105"/>
      <c r="H472" s="115">
        <f t="shared" ref="H472" si="178">H473</f>
        <v>-30000</v>
      </c>
    </row>
    <row r="473" spans="1:8" ht="26.4" x14ac:dyDescent="0.25">
      <c r="A473" s="163" t="s">
        <v>316</v>
      </c>
      <c r="B473" s="125"/>
      <c r="C473" s="84">
        <v>901</v>
      </c>
      <c r="D473" s="88" t="s">
        <v>474</v>
      </c>
      <c r="E473" s="97" t="s">
        <v>319</v>
      </c>
      <c r="F473" s="105"/>
      <c r="G473" s="105"/>
      <c r="H473" s="115">
        <f t="shared" ref="H473" si="179">H477+H474</f>
        <v>-30000</v>
      </c>
    </row>
    <row r="474" spans="1:8" x14ac:dyDescent="0.25">
      <c r="A474" s="151" t="s">
        <v>840</v>
      </c>
      <c r="B474" s="83">
        <v>901</v>
      </c>
      <c r="C474" s="83">
        <v>901</v>
      </c>
      <c r="D474" s="117" t="s">
        <v>474</v>
      </c>
      <c r="E474" s="113" t="s">
        <v>787</v>
      </c>
      <c r="F474" s="101"/>
      <c r="G474" s="101"/>
      <c r="H474" s="116">
        <f t="shared" ref="H474:H475" si="180">H475</f>
        <v>-20000</v>
      </c>
    </row>
    <row r="475" spans="1:8" x14ac:dyDescent="0.25">
      <c r="A475" s="151" t="s">
        <v>68</v>
      </c>
      <c r="B475" s="83">
        <v>901</v>
      </c>
      <c r="C475" s="83">
        <v>901</v>
      </c>
      <c r="D475" s="117" t="s">
        <v>474</v>
      </c>
      <c r="E475" s="113" t="s">
        <v>787</v>
      </c>
      <c r="F475" s="101" t="s">
        <v>69</v>
      </c>
      <c r="G475" s="101"/>
      <c r="H475" s="116">
        <f t="shared" si="180"/>
        <v>-20000</v>
      </c>
    </row>
    <row r="476" spans="1:8" ht="26.4" x14ac:dyDescent="0.25">
      <c r="A476" s="151" t="s">
        <v>70</v>
      </c>
      <c r="B476" s="83">
        <v>901</v>
      </c>
      <c r="C476" s="83">
        <v>901</v>
      </c>
      <c r="D476" s="117" t="s">
        <v>474</v>
      </c>
      <c r="E476" s="113" t="s">
        <v>787</v>
      </c>
      <c r="F476" s="101" t="s">
        <v>71</v>
      </c>
      <c r="G476" s="101">
        <v>900100</v>
      </c>
      <c r="H476" s="116">
        <v>-20000</v>
      </c>
    </row>
    <row r="477" spans="1:8" ht="26.4" x14ac:dyDescent="0.25">
      <c r="A477" s="173" t="s">
        <v>833</v>
      </c>
      <c r="B477" s="125"/>
      <c r="C477" s="83">
        <v>901</v>
      </c>
      <c r="D477" s="117" t="s">
        <v>474</v>
      </c>
      <c r="E477" s="113" t="s">
        <v>832</v>
      </c>
      <c r="F477" s="101"/>
      <c r="G477" s="101"/>
      <c r="H477" s="116">
        <f t="shared" ref="H477:H478" si="181">H478</f>
        <v>-10000</v>
      </c>
    </row>
    <row r="478" spans="1:8" ht="26.4" x14ac:dyDescent="0.25">
      <c r="A478" s="151" t="s">
        <v>80</v>
      </c>
      <c r="B478" s="125"/>
      <c r="C478" s="83">
        <v>901</v>
      </c>
      <c r="D478" s="117" t="s">
        <v>474</v>
      </c>
      <c r="E478" s="113" t="s">
        <v>832</v>
      </c>
      <c r="F478" s="101">
        <v>600</v>
      </c>
      <c r="G478" s="101"/>
      <c r="H478" s="116">
        <f t="shared" si="181"/>
        <v>-10000</v>
      </c>
    </row>
    <row r="479" spans="1:8" x14ac:dyDescent="0.25">
      <c r="A479" s="151" t="s">
        <v>82</v>
      </c>
      <c r="B479" s="125"/>
      <c r="C479" s="83">
        <v>901</v>
      </c>
      <c r="D479" s="117" t="s">
        <v>474</v>
      </c>
      <c r="E479" s="113" t="s">
        <v>832</v>
      </c>
      <c r="F479" s="101">
        <v>610</v>
      </c>
      <c r="G479" s="101">
        <v>900100</v>
      </c>
      <c r="H479" s="116">
        <v>-10000</v>
      </c>
    </row>
    <row r="480" spans="1:8" x14ac:dyDescent="0.25">
      <c r="A480" s="182" t="s">
        <v>103</v>
      </c>
      <c r="B480" s="130"/>
      <c r="C480" s="84">
        <v>901</v>
      </c>
      <c r="D480" s="88" t="s">
        <v>564</v>
      </c>
      <c r="E480" s="130"/>
      <c r="F480" s="130"/>
      <c r="G480" s="130"/>
      <c r="H480" s="115">
        <f>H492+H481</f>
        <v>0</v>
      </c>
    </row>
    <row r="481" spans="1:8" x14ac:dyDescent="0.25">
      <c r="A481" s="223" t="s">
        <v>886</v>
      </c>
      <c r="B481" s="130"/>
      <c r="C481" s="84">
        <v>901</v>
      </c>
      <c r="D481" s="88" t="s">
        <v>887</v>
      </c>
      <c r="E481" s="130"/>
      <c r="F481" s="130"/>
      <c r="G481" s="130"/>
      <c r="H481" s="115">
        <f t="shared" ref="H481:H485" si="182">H482</f>
        <v>0</v>
      </c>
    </row>
    <row r="482" spans="1:8" ht="20.25" customHeight="1" x14ac:dyDescent="0.25">
      <c r="A482" s="223" t="s">
        <v>249</v>
      </c>
      <c r="B482" s="130"/>
      <c r="C482" s="84">
        <v>901</v>
      </c>
      <c r="D482" s="88" t="s">
        <v>887</v>
      </c>
      <c r="E482" s="252" t="s">
        <v>160</v>
      </c>
      <c r="F482" s="130"/>
      <c r="G482" s="130"/>
      <c r="H482" s="115">
        <f t="shared" si="182"/>
        <v>0</v>
      </c>
    </row>
    <row r="483" spans="1:8" x14ac:dyDescent="0.25">
      <c r="A483" s="208" t="s">
        <v>651</v>
      </c>
      <c r="B483" s="130"/>
      <c r="C483" s="84">
        <v>901</v>
      </c>
      <c r="D483" s="88" t="s">
        <v>887</v>
      </c>
      <c r="E483" s="82" t="s">
        <v>654</v>
      </c>
      <c r="F483" s="105"/>
      <c r="G483" s="105"/>
      <c r="H483" s="115">
        <f t="shared" si="182"/>
        <v>0</v>
      </c>
    </row>
    <row r="484" spans="1:8" ht="34.200000000000003" x14ac:dyDescent="0.25">
      <c r="A484" s="208" t="s">
        <v>652</v>
      </c>
      <c r="B484" s="130"/>
      <c r="C484" s="84">
        <v>901</v>
      </c>
      <c r="D484" s="88" t="s">
        <v>887</v>
      </c>
      <c r="E484" s="82" t="s">
        <v>655</v>
      </c>
      <c r="F484" s="105"/>
      <c r="G484" s="105"/>
      <c r="H484" s="115">
        <f t="shared" si="182"/>
        <v>0</v>
      </c>
    </row>
    <row r="485" spans="1:8" x14ac:dyDescent="0.25">
      <c r="A485" s="209" t="s">
        <v>653</v>
      </c>
      <c r="B485" s="130"/>
      <c r="C485" s="83">
        <v>901</v>
      </c>
      <c r="D485" s="117" t="s">
        <v>887</v>
      </c>
      <c r="E485" s="75" t="s">
        <v>656</v>
      </c>
      <c r="F485" s="101"/>
      <c r="G485" s="101"/>
      <c r="H485" s="116">
        <f t="shared" si="182"/>
        <v>0</v>
      </c>
    </row>
    <row r="486" spans="1:8" x14ac:dyDescent="0.25">
      <c r="A486" s="210" t="s">
        <v>98</v>
      </c>
      <c r="B486" s="130"/>
      <c r="C486" s="83">
        <v>901</v>
      </c>
      <c r="D486" s="117" t="s">
        <v>887</v>
      </c>
      <c r="E486" s="75" t="s">
        <v>656</v>
      </c>
      <c r="F486" s="101">
        <v>400</v>
      </c>
      <c r="G486" s="101"/>
      <c r="H486" s="116">
        <f>H487+H488</f>
        <v>0</v>
      </c>
    </row>
    <row r="487" spans="1:8" x14ac:dyDescent="0.25">
      <c r="A487" s="210" t="s">
        <v>100</v>
      </c>
      <c r="B487" s="130"/>
      <c r="C487" s="83">
        <v>901</v>
      </c>
      <c r="D487" s="117" t="s">
        <v>887</v>
      </c>
      <c r="E487" s="75" t="s">
        <v>656</v>
      </c>
      <c r="F487" s="101">
        <v>410</v>
      </c>
      <c r="G487" s="101">
        <v>900302</v>
      </c>
      <c r="H487" s="116"/>
    </row>
    <row r="488" spans="1:8" x14ac:dyDescent="0.25">
      <c r="A488" s="210" t="s">
        <v>100</v>
      </c>
      <c r="B488" s="130"/>
      <c r="C488" s="83">
        <v>901</v>
      </c>
      <c r="D488" s="117" t="s">
        <v>887</v>
      </c>
      <c r="E488" s="75" t="s">
        <v>656</v>
      </c>
      <c r="F488" s="101">
        <v>410</v>
      </c>
      <c r="G488" s="101">
        <v>900100</v>
      </c>
      <c r="H488" s="116"/>
    </row>
    <row r="489" spans="1:8" ht="26.4" x14ac:dyDescent="0.25">
      <c r="A489" s="210" t="s">
        <v>888</v>
      </c>
      <c r="B489" s="130"/>
      <c r="C489" s="83">
        <v>901</v>
      </c>
      <c r="D489" s="117" t="s">
        <v>887</v>
      </c>
      <c r="E489" s="75" t="s">
        <v>889</v>
      </c>
      <c r="F489" s="142"/>
      <c r="G489" s="142"/>
      <c r="H489" s="116">
        <f>H490+H491</f>
        <v>0</v>
      </c>
    </row>
    <row r="490" spans="1:8" x14ac:dyDescent="0.25">
      <c r="A490" s="210" t="s">
        <v>98</v>
      </c>
      <c r="B490" s="130"/>
      <c r="C490" s="83">
        <v>901</v>
      </c>
      <c r="D490" s="117" t="s">
        <v>887</v>
      </c>
      <c r="E490" s="75" t="s">
        <v>889</v>
      </c>
      <c r="F490" s="142">
        <v>400</v>
      </c>
      <c r="G490" s="142"/>
      <c r="H490" s="116">
        <f>H491</f>
        <v>0</v>
      </c>
    </row>
    <row r="491" spans="1:8" x14ac:dyDescent="0.25">
      <c r="A491" s="210" t="s">
        <v>100</v>
      </c>
      <c r="B491" s="130"/>
      <c r="C491" s="83">
        <v>901</v>
      </c>
      <c r="D491" s="117" t="s">
        <v>887</v>
      </c>
      <c r="E491" s="248" t="s">
        <v>889</v>
      </c>
      <c r="F491" s="142">
        <v>410</v>
      </c>
      <c r="G491" s="142">
        <v>900100</v>
      </c>
      <c r="H491" s="116">
        <v>0</v>
      </c>
    </row>
    <row r="492" spans="1:8" x14ac:dyDescent="0.25">
      <c r="A492" s="183" t="s">
        <v>106</v>
      </c>
      <c r="B492" s="129"/>
      <c r="C492" s="84">
        <v>901</v>
      </c>
      <c r="D492" s="88" t="s">
        <v>566</v>
      </c>
      <c r="E492" s="130"/>
      <c r="F492" s="130"/>
      <c r="G492" s="130"/>
      <c r="H492" s="115">
        <f t="shared" ref="H492" si="183">H493+H503</f>
        <v>0</v>
      </c>
    </row>
    <row r="493" spans="1:8" x14ac:dyDescent="0.25">
      <c r="A493" s="171" t="s">
        <v>468</v>
      </c>
      <c r="B493" s="130"/>
      <c r="C493" s="84">
        <v>901</v>
      </c>
      <c r="D493" s="88" t="s">
        <v>566</v>
      </c>
      <c r="E493" s="97" t="s">
        <v>168</v>
      </c>
      <c r="F493" s="130"/>
      <c r="G493" s="130"/>
      <c r="H493" s="115">
        <f t="shared" ref="H493" si="184">H499+H494</f>
        <v>0</v>
      </c>
    </row>
    <row r="494" spans="1:8" ht="26.4" x14ac:dyDescent="0.25">
      <c r="A494" s="153" t="s">
        <v>680</v>
      </c>
      <c r="B494" s="130"/>
      <c r="C494" s="84">
        <v>901</v>
      </c>
      <c r="D494" s="88" t="s">
        <v>566</v>
      </c>
      <c r="E494" s="97" t="s">
        <v>681</v>
      </c>
      <c r="F494" s="105"/>
      <c r="G494" s="105"/>
      <c r="H494" s="115">
        <f t="shared" ref="H494:H495" si="185">H495</f>
        <v>0</v>
      </c>
    </row>
    <row r="495" spans="1:8" ht="28.5" customHeight="1" x14ac:dyDescent="0.25">
      <c r="A495" s="172" t="s">
        <v>678</v>
      </c>
      <c r="B495" s="130"/>
      <c r="C495" s="83">
        <v>901</v>
      </c>
      <c r="D495" s="117" t="s">
        <v>566</v>
      </c>
      <c r="E495" s="113" t="s">
        <v>728</v>
      </c>
      <c r="F495" s="105"/>
      <c r="G495" s="105"/>
      <c r="H495" s="116">
        <f t="shared" si="185"/>
        <v>0</v>
      </c>
    </row>
    <row r="496" spans="1:8" x14ac:dyDescent="0.25">
      <c r="A496" s="151" t="s">
        <v>72</v>
      </c>
      <c r="B496" s="130"/>
      <c r="C496" s="83">
        <v>901</v>
      </c>
      <c r="D496" s="117" t="s">
        <v>566</v>
      </c>
      <c r="E496" s="113" t="s">
        <v>728</v>
      </c>
      <c r="F496" s="101">
        <v>800</v>
      </c>
      <c r="G496" s="101"/>
      <c r="H496" s="116">
        <f t="shared" ref="H496" si="186">H497+H498</f>
        <v>0</v>
      </c>
    </row>
    <row r="497" spans="1:8" x14ac:dyDescent="0.25">
      <c r="A497" s="151" t="s">
        <v>664</v>
      </c>
      <c r="B497" s="130"/>
      <c r="C497" s="83">
        <v>901</v>
      </c>
      <c r="D497" s="117" t="s">
        <v>566</v>
      </c>
      <c r="E497" s="113" t="s">
        <v>728</v>
      </c>
      <c r="F497" s="101">
        <v>830</v>
      </c>
      <c r="G497" s="101">
        <v>900304</v>
      </c>
      <c r="H497" s="116">
        <v>0</v>
      </c>
    </row>
    <row r="498" spans="1:8" x14ac:dyDescent="0.25">
      <c r="A498" s="151" t="s">
        <v>664</v>
      </c>
      <c r="B498" s="130"/>
      <c r="C498" s="83">
        <v>901</v>
      </c>
      <c r="D498" s="117" t="s">
        <v>566</v>
      </c>
      <c r="E498" s="113" t="s">
        <v>728</v>
      </c>
      <c r="F498" s="101">
        <v>830</v>
      </c>
      <c r="G498" s="101">
        <v>900100</v>
      </c>
      <c r="H498" s="116">
        <v>0</v>
      </c>
    </row>
    <row r="499" spans="1:8" x14ac:dyDescent="0.25">
      <c r="A499" s="154" t="s">
        <v>696</v>
      </c>
      <c r="B499" s="130"/>
      <c r="C499" s="84">
        <v>901</v>
      </c>
      <c r="D499" s="88" t="s">
        <v>566</v>
      </c>
      <c r="E499" s="97" t="s">
        <v>694</v>
      </c>
      <c r="F499" s="105"/>
      <c r="G499" s="105"/>
      <c r="H499" s="115">
        <f t="shared" ref="H499:H501" si="187">H500</f>
        <v>0</v>
      </c>
    </row>
    <row r="500" spans="1:8" ht="26.4" x14ac:dyDescent="0.25">
      <c r="A500" s="155" t="s">
        <v>699</v>
      </c>
      <c r="B500" s="130"/>
      <c r="C500" s="83">
        <v>901</v>
      </c>
      <c r="D500" s="117" t="s">
        <v>566</v>
      </c>
      <c r="E500" s="113" t="s">
        <v>698</v>
      </c>
      <c r="F500" s="106"/>
      <c r="G500" s="106"/>
      <c r="H500" s="116">
        <f t="shared" si="187"/>
        <v>0</v>
      </c>
    </row>
    <row r="501" spans="1:8" x14ac:dyDescent="0.25">
      <c r="A501" s="151" t="s">
        <v>68</v>
      </c>
      <c r="B501" s="130"/>
      <c r="C501" s="83">
        <v>901</v>
      </c>
      <c r="D501" s="117" t="s">
        <v>566</v>
      </c>
      <c r="E501" s="113" t="s">
        <v>698</v>
      </c>
      <c r="F501" s="101" t="s">
        <v>69</v>
      </c>
      <c r="G501" s="101"/>
      <c r="H501" s="116">
        <f t="shared" si="187"/>
        <v>0</v>
      </c>
    </row>
    <row r="502" spans="1:8" ht="26.4" x14ac:dyDescent="0.25">
      <c r="A502" s="151" t="s">
        <v>70</v>
      </c>
      <c r="B502" s="130"/>
      <c r="C502" s="83">
        <v>901</v>
      </c>
      <c r="D502" s="117" t="s">
        <v>566</v>
      </c>
      <c r="E502" s="113" t="s">
        <v>698</v>
      </c>
      <c r="F502" s="101" t="s">
        <v>71</v>
      </c>
      <c r="G502" s="101">
        <v>900100</v>
      </c>
      <c r="H502" s="116"/>
    </row>
    <row r="503" spans="1:8" x14ac:dyDescent="0.25">
      <c r="A503" s="169" t="s">
        <v>218</v>
      </c>
      <c r="B503" s="130"/>
      <c r="C503" s="84">
        <v>901</v>
      </c>
      <c r="D503" s="88" t="s">
        <v>566</v>
      </c>
      <c r="E503" s="108" t="s">
        <v>182</v>
      </c>
      <c r="F503" s="101"/>
      <c r="G503" s="101"/>
      <c r="H503" s="115">
        <f t="shared" ref="H503:H505" si="188">H504</f>
        <v>0</v>
      </c>
    </row>
    <row r="504" spans="1:8" x14ac:dyDescent="0.25">
      <c r="A504" s="166" t="s">
        <v>880</v>
      </c>
      <c r="B504" s="130"/>
      <c r="C504" s="83">
        <v>901</v>
      </c>
      <c r="D504" s="117" t="s">
        <v>566</v>
      </c>
      <c r="E504" s="113" t="s">
        <v>881</v>
      </c>
      <c r="F504" s="105"/>
      <c r="G504" s="105"/>
      <c r="H504" s="116">
        <f t="shared" si="188"/>
        <v>0</v>
      </c>
    </row>
    <row r="505" spans="1:8" x14ac:dyDescent="0.25">
      <c r="A505" s="151" t="s">
        <v>72</v>
      </c>
      <c r="B505" s="130"/>
      <c r="C505" s="83">
        <v>901</v>
      </c>
      <c r="D505" s="117" t="s">
        <v>566</v>
      </c>
      <c r="E505" s="113" t="s">
        <v>881</v>
      </c>
      <c r="F505" s="101" t="s">
        <v>73</v>
      </c>
      <c r="G505" s="101"/>
      <c r="H505" s="116">
        <f t="shared" si="188"/>
        <v>0</v>
      </c>
    </row>
    <row r="506" spans="1:8" x14ac:dyDescent="0.25">
      <c r="A506" s="151" t="s">
        <v>664</v>
      </c>
      <c r="B506" s="130"/>
      <c r="C506" s="83">
        <v>901</v>
      </c>
      <c r="D506" s="117" t="s">
        <v>566</v>
      </c>
      <c r="E506" s="113" t="s">
        <v>881</v>
      </c>
      <c r="F506" s="101">
        <v>830</v>
      </c>
      <c r="G506" s="101">
        <v>900100</v>
      </c>
      <c r="H506" s="116">
        <v>0</v>
      </c>
    </row>
    <row r="507" spans="1:8" x14ac:dyDescent="0.25">
      <c r="A507" s="146" t="s">
        <v>107</v>
      </c>
      <c r="B507" s="126"/>
      <c r="C507" s="85" t="s">
        <v>59</v>
      </c>
      <c r="D507" s="86" t="s">
        <v>605</v>
      </c>
      <c r="E507" s="85"/>
      <c r="F507" s="85"/>
      <c r="G507" s="85"/>
      <c r="H507" s="115">
        <f t="shared" ref="H507" si="189">H532+H539+H549+H508</f>
        <v>0</v>
      </c>
    </row>
    <row r="508" spans="1:8" x14ac:dyDescent="0.25">
      <c r="A508" s="185" t="s">
        <v>139</v>
      </c>
      <c r="B508" s="120"/>
      <c r="C508" s="85" t="s">
        <v>59</v>
      </c>
      <c r="D508" s="76" t="s">
        <v>415</v>
      </c>
      <c r="E508" s="87"/>
      <c r="F508" s="87"/>
      <c r="G508" s="87"/>
      <c r="H508" s="115">
        <f t="shared" ref="H508:H510" si="190">H509</f>
        <v>0</v>
      </c>
    </row>
    <row r="509" spans="1:8" x14ac:dyDescent="0.25">
      <c r="A509" s="191" t="s">
        <v>414</v>
      </c>
      <c r="B509" s="121"/>
      <c r="C509" s="85" t="s">
        <v>59</v>
      </c>
      <c r="D509" s="76" t="s">
        <v>415</v>
      </c>
      <c r="E509" s="97" t="s">
        <v>203</v>
      </c>
      <c r="F509" s="87"/>
      <c r="G509" s="87"/>
      <c r="H509" s="115">
        <f t="shared" si="190"/>
        <v>0</v>
      </c>
    </row>
    <row r="510" spans="1:8" x14ac:dyDescent="0.25">
      <c r="A510" s="186" t="s">
        <v>140</v>
      </c>
      <c r="B510" s="122"/>
      <c r="C510" s="85" t="s">
        <v>59</v>
      </c>
      <c r="D510" s="76" t="s">
        <v>415</v>
      </c>
      <c r="E510" s="97" t="s">
        <v>204</v>
      </c>
      <c r="F510" s="78"/>
      <c r="G510" s="78"/>
      <c r="H510" s="115">
        <f t="shared" si="190"/>
        <v>0</v>
      </c>
    </row>
    <row r="511" spans="1:8" ht="26.4" x14ac:dyDescent="0.25">
      <c r="A511" s="166" t="s">
        <v>777</v>
      </c>
      <c r="B511" s="121"/>
      <c r="C511" s="85" t="s">
        <v>59</v>
      </c>
      <c r="D511" s="76" t="s">
        <v>415</v>
      </c>
      <c r="E511" s="97" t="s">
        <v>781</v>
      </c>
      <c r="F511" s="101"/>
      <c r="G511" s="101"/>
      <c r="H511" s="115">
        <f t="shared" ref="H511" si="191">H512+H519+H516+H523+H527</f>
        <v>0</v>
      </c>
    </row>
    <row r="512" spans="1:8" ht="26.4" x14ac:dyDescent="0.25">
      <c r="A512" s="151" t="s">
        <v>778</v>
      </c>
      <c r="B512" s="121"/>
      <c r="C512" s="83">
        <v>901</v>
      </c>
      <c r="D512" s="135" t="s">
        <v>415</v>
      </c>
      <c r="E512" s="113" t="s">
        <v>782</v>
      </c>
      <c r="F512" s="101"/>
      <c r="G512" s="101"/>
      <c r="H512" s="116">
        <f t="shared" ref="H512" si="192">H513</f>
        <v>0</v>
      </c>
    </row>
    <row r="513" spans="1:8" x14ac:dyDescent="0.25">
      <c r="A513" s="151" t="s">
        <v>68</v>
      </c>
      <c r="B513" s="121"/>
      <c r="C513" s="83">
        <v>901</v>
      </c>
      <c r="D513" s="135" t="s">
        <v>415</v>
      </c>
      <c r="E513" s="113" t="s">
        <v>782</v>
      </c>
      <c r="F513" s="101">
        <v>200</v>
      </c>
      <c r="G513" s="101"/>
      <c r="H513" s="116">
        <f t="shared" ref="H513" si="193">SUM(H514:H515)</f>
        <v>0</v>
      </c>
    </row>
    <row r="514" spans="1:8" ht="26.4" x14ac:dyDescent="0.25">
      <c r="A514" s="151" t="s">
        <v>70</v>
      </c>
      <c r="B514" s="121"/>
      <c r="C514" s="83">
        <v>901</v>
      </c>
      <c r="D514" s="135" t="s">
        <v>415</v>
      </c>
      <c r="E514" s="113" t="s">
        <v>782</v>
      </c>
      <c r="F514" s="100">
        <v>240</v>
      </c>
      <c r="G514" s="101">
        <v>900302</v>
      </c>
      <c r="H514" s="116"/>
    </row>
    <row r="515" spans="1:8" ht="26.4" x14ac:dyDescent="0.25">
      <c r="A515" s="151" t="s">
        <v>70</v>
      </c>
      <c r="B515" s="121"/>
      <c r="C515" s="83">
        <v>901</v>
      </c>
      <c r="D515" s="135" t="s">
        <v>415</v>
      </c>
      <c r="E515" s="113" t="s">
        <v>782</v>
      </c>
      <c r="F515" s="100">
        <v>240</v>
      </c>
      <c r="G515" s="101">
        <v>900100</v>
      </c>
      <c r="H515" s="116"/>
    </row>
    <row r="516" spans="1:8" ht="26.4" x14ac:dyDescent="0.25">
      <c r="A516" s="151" t="s">
        <v>779</v>
      </c>
      <c r="B516" s="121"/>
      <c r="C516" s="83">
        <v>901</v>
      </c>
      <c r="D516" s="135" t="s">
        <v>415</v>
      </c>
      <c r="E516" s="113" t="s">
        <v>783</v>
      </c>
      <c r="F516" s="101"/>
      <c r="G516" s="101"/>
      <c r="H516" s="116">
        <f t="shared" ref="H516:H517" si="194">H517</f>
        <v>0</v>
      </c>
    </row>
    <row r="517" spans="1:8" x14ac:dyDescent="0.25">
      <c r="A517" s="151" t="s">
        <v>68</v>
      </c>
      <c r="B517" s="121"/>
      <c r="C517" s="83">
        <v>901</v>
      </c>
      <c r="D517" s="135" t="s">
        <v>415</v>
      </c>
      <c r="E517" s="113" t="s">
        <v>783</v>
      </c>
      <c r="F517" s="101">
        <v>200</v>
      </c>
      <c r="G517" s="101"/>
      <c r="H517" s="116">
        <f t="shared" si="194"/>
        <v>0</v>
      </c>
    </row>
    <row r="518" spans="1:8" ht="26.4" x14ac:dyDescent="0.25">
      <c r="A518" s="151" t="s">
        <v>70</v>
      </c>
      <c r="B518" s="121"/>
      <c r="C518" s="83">
        <v>901</v>
      </c>
      <c r="D518" s="135" t="s">
        <v>415</v>
      </c>
      <c r="E518" s="113" t="s">
        <v>783</v>
      </c>
      <c r="F518" s="100">
        <v>240</v>
      </c>
      <c r="G518" s="101">
        <v>900100</v>
      </c>
      <c r="H518" s="116">
        <v>0</v>
      </c>
    </row>
    <row r="519" spans="1:8" ht="26.4" x14ac:dyDescent="0.25">
      <c r="A519" s="151" t="s">
        <v>780</v>
      </c>
      <c r="B519" s="121"/>
      <c r="C519" s="83">
        <v>901</v>
      </c>
      <c r="D519" s="135" t="s">
        <v>415</v>
      </c>
      <c r="E519" s="113" t="s">
        <v>784</v>
      </c>
      <c r="F519" s="101"/>
      <c r="G519" s="101"/>
      <c r="H519" s="116">
        <f t="shared" ref="H519" si="195">H520</f>
        <v>0</v>
      </c>
    </row>
    <row r="520" spans="1:8" x14ac:dyDescent="0.25">
      <c r="A520" s="151" t="s">
        <v>68</v>
      </c>
      <c r="B520" s="121"/>
      <c r="C520" s="83">
        <v>901</v>
      </c>
      <c r="D520" s="135" t="s">
        <v>415</v>
      </c>
      <c r="E520" s="113" t="s">
        <v>784</v>
      </c>
      <c r="F520" s="101">
        <v>200</v>
      </c>
      <c r="G520" s="101"/>
      <c r="H520" s="116">
        <f t="shared" ref="H520" si="196">SUM(H521:H522)</f>
        <v>0</v>
      </c>
    </row>
    <row r="521" spans="1:8" ht="26.4" x14ac:dyDescent="0.25">
      <c r="A521" s="151" t="s">
        <v>70</v>
      </c>
      <c r="B521" s="121"/>
      <c r="C521" s="83">
        <v>901</v>
      </c>
      <c r="D521" s="135" t="s">
        <v>415</v>
      </c>
      <c r="E521" s="113" t="s">
        <v>784</v>
      </c>
      <c r="F521" s="100">
        <v>240</v>
      </c>
      <c r="G521" s="101">
        <v>900302</v>
      </c>
      <c r="H521" s="116"/>
    </row>
    <row r="522" spans="1:8" ht="26.4" x14ac:dyDescent="0.25">
      <c r="A522" s="151" t="s">
        <v>70</v>
      </c>
      <c r="B522" s="121"/>
      <c r="C522" s="83">
        <v>901</v>
      </c>
      <c r="D522" s="135" t="s">
        <v>415</v>
      </c>
      <c r="E522" s="113" t="s">
        <v>784</v>
      </c>
      <c r="F522" s="100">
        <v>240</v>
      </c>
      <c r="G522" s="101">
        <v>900100</v>
      </c>
      <c r="H522" s="116"/>
    </row>
    <row r="523" spans="1:8" ht="26.4" x14ac:dyDescent="0.25">
      <c r="A523" s="151" t="s">
        <v>843</v>
      </c>
      <c r="B523" s="121"/>
      <c r="C523" s="83">
        <v>901</v>
      </c>
      <c r="D523" s="135" t="s">
        <v>415</v>
      </c>
      <c r="E523" s="113" t="s">
        <v>844</v>
      </c>
      <c r="F523" s="100"/>
      <c r="G523" s="101"/>
      <c r="H523" s="116">
        <f t="shared" ref="H523" si="197">H524</f>
        <v>0</v>
      </c>
    </row>
    <row r="524" spans="1:8" x14ac:dyDescent="0.25">
      <c r="A524" s="151" t="s">
        <v>68</v>
      </c>
      <c r="B524" s="121"/>
      <c r="C524" s="83">
        <v>901</v>
      </c>
      <c r="D524" s="135" t="s">
        <v>415</v>
      </c>
      <c r="E524" s="113" t="s">
        <v>844</v>
      </c>
      <c r="F524" s="101">
        <v>200</v>
      </c>
      <c r="G524" s="101"/>
      <c r="H524" s="116">
        <f t="shared" ref="H524" si="198">H525+H526</f>
        <v>0</v>
      </c>
    </row>
    <row r="525" spans="1:8" ht="26.4" x14ac:dyDescent="0.25">
      <c r="A525" s="151" t="s">
        <v>70</v>
      </c>
      <c r="B525" s="121"/>
      <c r="C525" s="83">
        <v>901</v>
      </c>
      <c r="D525" s="135" t="s">
        <v>415</v>
      </c>
      <c r="E525" s="113" t="s">
        <v>844</v>
      </c>
      <c r="F525" s="100">
        <v>240</v>
      </c>
      <c r="G525" s="101">
        <v>900302</v>
      </c>
      <c r="H525" s="116">
        <v>0</v>
      </c>
    </row>
    <row r="526" spans="1:8" ht="26.4" x14ac:dyDescent="0.25">
      <c r="A526" s="151" t="s">
        <v>70</v>
      </c>
      <c r="B526" s="121"/>
      <c r="C526" s="83">
        <v>901</v>
      </c>
      <c r="D526" s="135" t="s">
        <v>415</v>
      </c>
      <c r="E526" s="113" t="s">
        <v>844</v>
      </c>
      <c r="F526" s="100">
        <v>240</v>
      </c>
      <c r="G526" s="101">
        <v>900100</v>
      </c>
      <c r="H526" s="116">
        <v>0</v>
      </c>
    </row>
    <row r="527" spans="1:8" x14ac:dyDescent="0.25">
      <c r="A527" s="151" t="s">
        <v>890</v>
      </c>
      <c r="B527" s="121"/>
      <c r="C527" s="83">
        <v>901</v>
      </c>
      <c r="D527" s="135" t="s">
        <v>415</v>
      </c>
      <c r="E527" s="113" t="s">
        <v>891</v>
      </c>
      <c r="F527" s="100"/>
      <c r="G527" s="101"/>
      <c r="H527" s="116">
        <f t="shared" ref="H527" si="199">H528</f>
        <v>0</v>
      </c>
    </row>
    <row r="528" spans="1:8" x14ac:dyDescent="0.25">
      <c r="A528" s="151" t="s">
        <v>68</v>
      </c>
      <c r="B528" s="121"/>
      <c r="C528" s="83">
        <v>901</v>
      </c>
      <c r="D528" s="135" t="s">
        <v>415</v>
      </c>
      <c r="E528" s="113" t="s">
        <v>891</v>
      </c>
      <c r="F528" s="101">
        <v>200</v>
      </c>
      <c r="G528" s="101"/>
      <c r="H528" s="116">
        <f t="shared" ref="H528" si="200">H529+H530+H531</f>
        <v>0</v>
      </c>
    </row>
    <row r="529" spans="1:8" ht="26.4" x14ac:dyDescent="0.25">
      <c r="A529" s="151" t="s">
        <v>70</v>
      </c>
      <c r="B529" s="121"/>
      <c r="C529" s="83">
        <v>901</v>
      </c>
      <c r="D529" s="135" t="s">
        <v>415</v>
      </c>
      <c r="E529" s="113" t="s">
        <v>891</v>
      </c>
      <c r="F529" s="100">
        <v>240</v>
      </c>
      <c r="G529" s="101">
        <v>900202</v>
      </c>
      <c r="H529" s="116">
        <v>0</v>
      </c>
    </row>
    <row r="530" spans="1:8" ht="26.4" x14ac:dyDescent="0.25">
      <c r="A530" s="151" t="s">
        <v>70</v>
      </c>
      <c r="B530" s="121"/>
      <c r="C530" s="83">
        <v>901</v>
      </c>
      <c r="D530" s="135" t="s">
        <v>415</v>
      </c>
      <c r="E530" s="113" t="s">
        <v>891</v>
      </c>
      <c r="F530" s="100">
        <v>240</v>
      </c>
      <c r="G530" s="101">
        <v>900302</v>
      </c>
      <c r="H530" s="116">
        <v>0</v>
      </c>
    </row>
    <row r="531" spans="1:8" ht="26.4" x14ac:dyDescent="0.25">
      <c r="A531" s="151" t="s">
        <v>70</v>
      </c>
      <c r="B531" s="121"/>
      <c r="C531" s="83">
        <v>901</v>
      </c>
      <c r="D531" s="135" t="s">
        <v>415</v>
      </c>
      <c r="E531" s="113" t="s">
        <v>891</v>
      </c>
      <c r="F531" s="100">
        <v>240</v>
      </c>
      <c r="G531" s="101">
        <v>900100</v>
      </c>
      <c r="H531" s="116">
        <v>0</v>
      </c>
    </row>
    <row r="532" spans="1:8" x14ac:dyDescent="0.25">
      <c r="A532" s="166" t="s">
        <v>108</v>
      </c>
      <c r="B532" s="121"/>
      <c r="C532" s="78" t="s">
        <v>59</v>
      </c>
      <c r="D532" s="76" t="s">
        <v>416</v>
      </c>
      <c r="E532" s="113"/>
      <c r="F532" s="100"/>
      <c r="G532" s="101"/>
      <c r="H532" s="115">
        <f t="shared" ref="H532:H537" si="201">H533</f>
        <v>0</v>
      </c>
    </row>
    <row r="533" spans="1:8" x14ac:dyDescent="0.25">
      <c r="A533" s="166" t="s">
        <v>749</v>
      </c>
      <c r="B533" s="121"/>
      <c r="C533" s="78" t="s">
        <v>59</v>
      </c>
      <c r="D533" s="76" t="s">
        <v>416</v>
      </c>
      <c r="E533" s="97" t="s">
        <v>171</v>
      </c>
      <c r="F533" s="100"/>
      <c r="G533" s="101"/>
      <c r="H533" s="115">
        <f t="shared" si="201"/>
        <v>0</v>
      </c>
    </row>
    <row r="534" spans="1:8" x14ac:dyDescent="0.25">
      <c r="A534" s="166" t="s">
        <v>706</v>
      </c>
      <c r="B534" s="120"/>
      <c r="C534" s="87" t="s">
        <v>59</v>
      </c>
      <c r="D534" s="76" t="s">
        <v>416</v>
      </c>
      <c r="E534" s="97" t="s">
        <v>703</v>
      </c>
      <c r="F534" s="101"/>
      <c r="G534" s="101"/>
      <c r="H534" s="115">
        <f t="shared" si="201"/>
        <v>0</v>
      </c>
    </row>
    <row r="535" spans="1:8" ht="22.8" x14ac:dyDescent="0.25">
      <c r="A535" s="208" t="s">
        <v>883</v>
      </c>
      <c r="B535" s="120"/>
      <c r="C535" s="87" t="s">
        <v>59</v>
      </c>
      <c r="D535" s="76" t="s">
        <v>416</v>
      </c>
      <c r="E535" s="97" t="s">
        <v>703</v>
      </c>
      <c r="F535" s="101"/>
      <c r="G535" s="101"/>
      <c r="H535" s="115">
        <f t="shared" si="201"/>
        <v>0</v>
      </c>
    </row>
    <row r="536" spans="1:8" ht="26.4" x14ac:dyDescent="0.25">
      <c r="A536" s="151" t="s">
        <v>707</v>
      </c>
      <c r="B536" s="120"/>
      <c r="C536" s="93" t="s">
        <v>59</v>
      </c>
      <c r="D536" s="135" t="s">
        <v>416</v>
      </c>
      <c r="E536" s="113" t="s">
        <v>704</v>
      </c>
      <c r="F536" s="101"/>
      <c r="G536" s="101"/>
      <c r="H536" s="115">
        <f t="shared" si="201"/>
        <v>0</v>
      </c>
    </row>
    <row r="537" spans="1:8" ht="26.4" x14ac:dyDescent="0.25">
      <c r="A537" s="151" t="s">
        <v>80</v>
      </c>
      <c r="B537" s="120"/>
      <c r="C537" s="93" t="s">
        <v>59</v>
      </c>
      <c r="D537" s="135" t="s">
        <v>416</v>
      </c>
      <c r="E537" s="113" t="s">
        <v>705</v>
      </c>
      <c r="F537" s="101" t="s">
        <v>81</v>
      </c>
      <c r="G537" s="101"/>
      <c r="H537" s="116">
        <f t="shared" si="201"/>
        <v>0</v>
      </c>
    </row>
    <row r="538" spans="1:8" x14ac:dyDescent="0.25">
      <c r="A538" s="151" t="s">
        <v>109</v>
      </c>
      <c r="B538" s="120"/>
      <c r="C538" s="93" t="s">
        <v>59</v>
      </c>
      <c r="D538" s="135" t="s">
        <v>416</v>
      </c>
      <c r="E538" s="113" t="s">
        <v>705</v>
      </c>
      <c r="F538" s="101">
        <v>620</v>
      </c>
      <c r="G538" s="101">
        <v>900100</v>
      </c>
      <c r="H538" s="116"/>
    </row>
    <row r="539" spans="1:8" x14ac:dyDescent="0.25">
      <c r="A539" s="185" t="s">
        <v>111</v>
      </c>
      <c r="B539" s="120"/>
      <c r="C539" s="87" t="s">
        <v>59</v>
      </c>
      <c r="D539" s="88" t="s">
        <v>606</v>
      </c>
      <c r="E539" s="87"/>
      <c r="F539" s="87"/>
      <c r="G539" s="87"/>
      <c r="H539" s="115">
        <f t="shared" ref="H539:H541" si="202">H540</f>
        <v>0</v>
      </c>
    </row>
    <row r="540" spans="1:8" ht="39.6" x14ac:dyDescent="0.25">
      <c r="A540" s="153" t="s">
        <v>253</v>
      </c>
      <c r="B540" s="136"/>
      <c r="C540" s="77" t="s">
        <v>59</v>
      </c>
      <c r="D540" s="88" t="s">
        <v>606</v>
      </c>
      <c r="E540" s="77" t="s">
        <v>176</v>
      </c>
      <c r="F540" s="77"/>
      <c r="G540" s="77"/>
      <c r="H540" s="115">
        <f t="shared" si="202"/>
        <v>0</v>
      </c>
    </row>
    <row r="541" spans="1:8" x14ac:dyDescent="0.25">
      <c r="A541" s="153" t="s">
        <v>349</v>
      </c>
      <c r="B541" s="122"/>
      <c r="C541" s="78" t="s">
        <v>59</v>
      </c>
      <c r="D541" s="88" t="s">
        <v>606</v>
      </c>
      <c r="E541" s="97" t="s">
        <v>353</v>
      </c>
      <c r="F541" s="105"/>
      <c r="G541" s="105"/>
      <c r="H541" s="115">
        <f t="shared" si="202"/>
        <v>0</v>
      </c>
    </row>
    <row r="542" spans="1:8" ht="52.8" x14ac:dyDescent="0.25">
      <c r="A542" s="164" t="s">
        <v>350</v>
      </c>
      <c r="B542" s="123"/>
      <c r="C542" s="79" t="s">
        <v>59</v>
      </c>
      <c r="D542" s="88" t="s">
        <v>606</v>
      </c>
      <c r="E542" s="97" t="s">
        <v>354</v>
      </c>
      <c r="F542" s="114"/>
      <c r="G542" s="114"/>
      <c r="H542" s="115">
        <f t="shared" ref="H542" si="203">H546+H543</f>
        <v>0</v>
      </c>
    </row>
    <row r="543" spans="1:8" ht="39.6" x14ac:dyDescent="0.25">
      <c r="A543" s="165" t="s">
        <v>351</v>
      </c>
      <c r="B543" s="124"/>
      <c r="C543" s="81" t="s">
        <v>59</v>
      </c>
      <c r="D543" s="117" t="s">
        <v>606</v>
      </c>
      <c r="E543" s="113" t="s">
        <v>355</v>
      </c>
      <c r="F543" s="137"/>
      <c r="G543" s="137"/>
      <c r="H543" s="116">
        <f t="shared" ref="H543:H544" si="204">H544</f>
        <v>0</v>
      </c>
    </row>
    <row r="544" spans="1:8" ht="26.4" x14ac:dyDescent="0.25">
      <c r="A544" s="151" t="s">
        <v>80</v>
      </c>
      <c r="B544" s="125"/>
      <c r="C544" s="83" t="s">
        <v>59</v>
      </c>
      <c r="D544" s="117" t="s">
        <v>606</v>
      </c>
      <c r="E544" s="113" t="s">
        <v>355</v>
      </c>
      <c r="F544" s="83">
        <v>600</v>
      </c>
      <c r="G544" s="83"/>
      <c r="H544" s="116">
        <f t="shared" si="204"/>
        <v>0</v>
      </c>
    </row>
    <row r="545" spans="1:8" x14ac:dyDescent="0.25">
      <c r="A545" s="151" t="s">
        <v>82</v>
      </c>
      <c r="B545" s="125"/>
      <c r="C545" s="83" t="s">
        <v>59</v>
      </c>
      <c r="D545" s="117" t="s">
        <v>606</v>
      </c>
      <c r="E545" s="113" t="s">
        <v>355</v>
      </c>
      <c r="F545" s="83">
        <v>610</v>
      </c>
      <c r="G545" s="101">
        <v>900100</v>
      </c>
      <c r="H545" s="116"/>
    </row>
    <row r="546" spans="1:8" ht="26.4" x14ac:dyDescent="0.25">
      <c r="A546" s="165" t="s">
        <v>352</v>
      </c>
      <c r="B546" s="125"/>
      <c r="C546" s="83" t="s">
        <v>59</v>
      </c>
      <c r="D546" s="117" t="s">
        <v>606</v>
      </c>
      <c r="E546" s="113" t="s">
        <v>356</v>
      </c>
      <c r="F546" s="101"/>
      <c r="G546" s="101"/>
      <c r="H546" s="116">
        <f t="shared" ref="H546:H547" si="205">H547</f>
        <v>0</v>
      </c>
    </row>
    <row r="547" spans="1:8" ht="26.4" x14ac:dyDescent="0.25">
      <c r="A547" s="151" t="s">
        <v>80</v>
      </c>
      <c r="B547" s="125"/>
      <c r="C547" s="83" t="s">
        <v>59</v>
      </c>
      <c r="D547" s="117" t="s">
        <v>606</v>
      </c>
      <c r="E547" s="113" t="s">
        <v>356</v>
      </c>
      <c r="F547" s="83">
        <v>600</v>
      </c>
      <c r="G547" s="83"/>
      <c r="H547" s="116">
        <f t="shared" si="205"/>
        <v>0</v>
      </c>
    </row>
    <row r="548" spans="1:8" x14ac:dyDescent="0.25">
      <c r="A548" s="151" t="s">
        <v>82</v>
      </c>
      <c r="B548" s="125"/>
      <c r="C548" s="83" t="s">
        <v>59</v>
      </c>
      <c r="D548" s="117" t="s">
        <v>606</v>
      </c>
      <c r="E548" s="113" t="s">
        <v>356</v>
      </c>
      <c r="F548" s="83">
        <v>610</v>
      </c>
      <c r="G548" s="101">
        <v>900100</v>
      </c>
      <c r="H548" s="116"/>
    </row>
    <row r="549" spans="1:8" x14ac:dyDescent="0.25">
      <c r="A549" s="213" t="s">
        <v>112</v>
      </c>
      <c r="B549" s="125"/>
      <c r="C549" s="84" t="s">
        <v>59</v>
      </c>
      <c r="D549" s="88" t="s">
        <v>417</v>
      </c>
      <c r="E549" s="97" t="s">
        <v>172</v>
      </c>
      <c r="F549" s="84"/>
      <c r="G549" s="105"/>
      <c r="H549" s="115">
        <f t="shared" ref="H549:H554" si="206">H550</f>
        <v>0</v>
      </c>
    </row>
    <row r="550" spans="1:8" x14ac:dyDescent="0.25">
      <c r="A550" s="214" t="s">
        <v>239</v>
      </c>
      <c r="B550" s="125"/>
      <c r="C550" s="84" t="s">
        <v>59</v>
      </c>
      <c r="D550" s="88" t="s">
        <v>417</v>
      </c>
      <c r="E550" s="97" t="s">
        <v>173</v>
      </c>
      <c r="F550" s="84"/>
      <c r="G550" s="105"/>
      <c r="H550" s="115">
        <f t="shared" si="206"/>
        <v>0</v>
      </c>
    </row>
    <row r="551" spans="1:8" x14ac:dyDescent="0.25">
      <c r="A551" s="214" t="s">
        <v>393</v>
      </c>
      <c r="B551" s="125"/>
      <c r="C551" s="84" t="s">
        <v>59</v>
      </c>
      <c r="D551" s="88" t="s">
        <v>417</v>
      </c>
      <c r="E551" s="97" t="s">
        <v>396</v>
      </c>
      <c r="F551" s="84"/>
      <c r="G551" s="105"/>
      <c r="H551" s="115">
        <f t="shared" si="206"/>
        <v>0</v>
      </c>
    </row>
    <row r="552" spans="1:8" ht="22.8" x14ac:dyDescent="0.25">
      <c r="A552" s="215" t="s">
        <v>394</v>
      </c>
      <c r="B552" s="125"/>
      <c r="C552" s="84" t="s">
        <v>59</v>
      </c>
      <c r="D552" s="88" t="s">
        <v>417</v>
      </c>
      <c r="E552" s="113" t="s">
        <v>397</v>
      </c>
      <c r="F552" s="84"/>
      <c r="G552" s="105"/>
      <c r="H552" s="115">
        <f t="shared" si="206"/>
        <v>0</v>
      </c>
    </row>
    <row r="553" spans="1:8" x14ac:dyDescent="0.25">
      <c r="A553" s="216" t="s">
        <v>395</v>
      </c>
      <c r="B553" s="125"/>
      <c r="C553" s="83" t="s">
        <v>59</v>
      </c>
      <c r="D553" s="117" t="s">
        <v>417</v>
      </c>
      <c r="E553" s="113" t="s">
        <v>397</v>
      </c>
      <c r="F553" s="83"/>
      <c r="G553" s="101"/>
      <c r="H553" s="116">
        <f t="shared" si="206"/>
        <v>0</v>
      </c>
    </row>
    <row r="554" spans="1:8" ht="24" x14ac:dyDescent="0.25">
      <c r="A554" s="217" t="s">
        <v>80</v>
      </c>
      <c r="B554" s="125"/>
      <c r="C554" s="83" t="s">
        <v>59</v>
      </c>
      <c r="D554" s="117" t="s">
        <v>417</v>
      </c>
      <c r="E554" s="113" t="s">
        <v>397</v>
      </c>
      <c r="F554" s="83">
        <v>600</v>
      </c>
      <c r="G554" s="101"/>
      <c r="H554" s="116">
        <f t="shared" si="206"/>
        <v>0</v>
      </c>
    </row>
    <row r="555" spans="1:8" x14ac:dyDescent="0.25">
      <c r="A555" s="217" t="s">
        <v>209</v>
      </c>
      <c r="B555" s="125"/>
      <c r="C555" s="83" t="s">
        <v>59</v>
      </c>
      <c r="D555" s="117" t="s">
        <v>417</v>
      </c>
      <c r="E555" s="113" t="s">
        <v>397</v>
      </c>
      <c r="F555" s="83">
        <v>610</v>
      </c>
      <c r="G555" s="101">
        <v>900100</v>
      </c>
      <c r="H555" s="116"/>
    </row>
    <row r="556" spans="1:8" x14ac:dyDescent="0.25">
      <c r="A556" s="146" t="s">
        <v>115</v>
      </c>
      <c r="B556" s="126"/>
      <c r="C556" s="85" t="s">
        <v>59</v>
      </c>
      <c r="D556" s="86" t="s">
        <v>607</v>
      </c>
      <c r="E556" s="85"/>
      <c r="F556" s="85"/>
      <c r="G556" s="85"/>
      <c r="H556" s="115">
        <f t="shared" ref="H556" si="207">H557</f>
        <v>-6545.6</v>
      </c>
    </row>
    <row r="557" spans="1:8" x14ac:dyDescent="0.25">
      <c r="A557" s="185" t="s">
        <v>116</v>
      </c>
      <c r="B557" s="120"/>
      <c r="C557" s="87" t="s">
        <v>59</v>
      </c>
      <c r="D557" s="88" t="s">
        <v>320</v>
      </c>
      <c r="E557" s="87"/>
      <c r="F557" s="87"/>
      <c r="G557" s="87"/>
      <c r="H557" s="115">
        <f>H558+H618+H612</f>
        <v>-6545.6</v>
      </c>
    </row>
    <row r="558" spans="1:8" x14ac:dyDescent="0.25">
      <c r="A558" s="152" t="s">
        <v>236</v>
      </c>
      <c r="B558" s="120"/>
      <c r="C558" s="87" t="s">
        <v>59</v>
      </c>
      <c r="D558" s="88" t="s">
        <v>320</v>
      </c>
      <c r="E558" s="108" t="s">
        <v>171</v>
      </c>
      <c r="F558" s="107"/>
      <c r="G558" s="107"/>
      <c r="H558" s="115">
        <f>H559+H563+H576+H595+H603</f>
        <v>-6545.6</v>
      </c>
    </row>
    <row r="559" spans="1:8" x14ac:dyDescent="0.25">
      <c r="A559" s="187" t="s">
        <v>718</v>
      </c>
      <c r="B559" s="120"/>
      <c r="C559" s="87" t="s">
        <v>59</v>
      </c>
      <c r="D559" s="88" t="s">
        <v>320</v>
      </c>
      <c r="E559" s="102" t="s">
        <v>199</v>
      </c>
      <c r="F559" s="106"/>
      <c r="G559" s="106"/>
      <c r="H559" s="115">
        <f t="shared" ref="H559:H560" si="208">H560</f>
        <v>-260</v>
      </c>
    </row>
    <row r="560" spans="1:8" ht="29.25" customHeight="1" x14ac:dyDescent="0.25">
      <c r="A560" s="188" t="s">
        <v>321</v>
      </c>
      <c r="B560" s="120"/>
      <c r="C560" s="87" t="s">
        <v>59</v>
      </c>
      <c r="D560" s="88" t="s">
        <v>320</v>
      </c>
      <c r="E560" s="102" t="s">
        <v>646</v>
      </c>
      <c r="F560" s="118"/>
      <c r="G560" s="118"/>
      <c r="H560" s="115">
        <f t="shared" si="208"/>
        <v>-260</v>
      </c>
    </row>
    <row r="561" spans="1:8" ht="26.4" x14ac:dyDescent="0.25">
      <c r="A561" s="151" t="s">
        <v>644</v>
      </c>
      <c r="B561" s="120"/>
      <c r="C561" s="93" t="s">
        <v>59</v>
      </c>
      <c r="D561" s="117" t="s">
        <v>320</v>
      </c>
      <c r="E561" s="99" t="s">
        <v>645</v>
      </c>
      <c r="F561" s="101" t="s">
        <v>81</v>
      </c>
      <c r="G561" s="101"/>
      <c r="H561" s="116">
        <f t="shared" ref="H561" si="209">H562</f>
        <v>-260</v>
      </c>
    </row>
    <row r="562" spans="1:8" x14ac:dyDescent="0.25">
      <c r="A562" s="151" t="s">
        <v>82</v>
      </c>
      <c r="B562" s="120"/>
      <c r="C562" s="93" t="s">
        <v>59</v>
      </c>
      <c r="D562" s="117" t="s">
        <v>320</v>
      </c>
      <c r="E562" s="99" t="s">
        <v>645</v>
      </c>
      <c r="F562" s="101" t="s">
        <v>83</v>
      </c>
      <c r="G562" s="101">
        <v>900100</v>
      </c>
      <c r="H562" s="116">
        <v>-260</v>
      </c>
    </row>
    <row r="563" spans="1:8" x14ac:dyDescent="0.25">
      <c r="A563" s="166" t="s">
        <v>719</v>
      </c>
      <c r="B563" s="120"/>
      <c r="C563" s="87" t="s">
        <v>59</v>
      </c>
      <c r="D563" s="88" t="s">
        <v>320</v>
      </c>
      <c r="E563" s="139" t="s">
        <v>638</v>
      </c>
      <c r="F563" s="105"/>
      <c r="G563" s="105"/>
      <c r="H563" s="115">
        <f t="shared" ref="H563" si="210">H564</f>
        <v>-600</v>
      </c>
    </row>
    <row r="564" spans="1:8" ht="26.4" x14ac:dyDescent="0.25">
      <c r="A564" s="188" t="s">
        <v>322</v>
      </c>
      <c r="B564" s="120"/>
      <c r="C564" s="87" t="s">
        <v>59</v>
      </c>
      <c r="D564" s="88" t="s">
        <v>320</v>
      </c>
      <c r="E564" s="139" t="s">
        <v>200</v>
      </c>
      <c r="F564" s="118"/>
      <c r="G564" s="118"/>
      <c r="H564" s="115">
        <f t="shared" ref="H564" si="211">H565+H568+H571</f>
        <v>-600</v>
      </c>
    </row>
    <row r="565" spans="1:8" ht="26.4" x14ac:dyDescent="0.25">
      <c r="A565" s="189" t="s">
        <v>323</v>
      </c>
      <c r="B565" s="120"/>
      <c r="C565" s="93" t="s">
        <v>59</v>
      </c>
      <c r="D565" s="117" t="s">
        <v>320</v>
      </c>
      <c r="E565" s="113" t="s">
        <v>328</v>
      </c>
      <c r="F565" s="101"/>
      <c r="G565" s="101"/>
      <c r="H565" s="116">
        <f t="shared" ref="H565:H566" si="212">H566</f>
        <v>-300</v>
      </c>
    </row>
    <row r="566" spans="1:8" ht="26.4" x14ac:dyDescent="0.25">
      <c r="A566" s="151" t="s">
        <v>80</v>
      </c>
      <c r="B566" s="120"/>
      <c r="C566" s="93" t="s">
        <v>59</v>
      </c>
      <c r="D566" s="117" t="s">
        <v>320</v>
      </c>
      <c r="E566" s="113" t="s">
        <v>328</v>
      </c>
      <c r="F566" s="101" t="s">
        <v>81</v>
      </c>
      <c r="G566" s="101"/>
      <c r="H566" s="116">
        <f t="shared" si="212"/>
        <v>-300</v>
      </c>
    </row>
    <row r="567" spans="1:8" x14ac:dyDescent="0.25">
      <c r="A567" s="151" t="s">
        <v>82</v>
      </c>
      <c r="B567" s="120"/>
      <c r="C567" s="93" t="s">
        <v>59</v>
      </c>
      <c r="D567" s="117" t="s">
        <v>320</v>
      </c>
      <c r="E567" s="113" t="s">
        <v>328</v>
      </c>
      <c r="F567" s="101" t="s">
        <v>83</v>
      </c>
      <c r="G567" s="101">
        <v>900100</v>
      </c>
      <c r="H567" s="116">
        <v>-300</v>
      </c>
    </row>
    <row r="568" spans="1:8" ht="26.4" x14ac:dyDescent="0.25">
      <c r="A568" s="189" t="s">
        <v>324</v>
      </c>
      <c r="B568" s="120"/>
      <c r="C568" s="93" t="s">
        <v>59</v>
      </c>
      <c r="D568" s="117" t="s">
        <v>320</v>
      </c>
      <c r="E568" s="113" t="s">
        <v>329</v>
      </c>
      <c r="F568" s="101"/>
      <c r="G568" s="101"/>
      <c r="H568" s="116">
        <f t="shared" ref="H568:H569" si="213">H569</f>
        <v>-300</v>
      </c>
    </row>
    <row r="569" spans="1:8" ht="26.4" x14ac:dyDescent="0.25">
      <c r="A569" s="151" t="s">
        <v>80</v>
      </c>
      <c r="B569" s="120"/>
      <c r="C569" s="93" t="s">
        <v>59</v>
      </c>
      <c r="D569" s="117" t="s">
        <v>320</v>
      </c>
      <c r="E569" s="113" t="s">
        <v>329</v>
      </c>
      <c r="F569" s="101" t="s">
        <v>81</v>
      </c>
      <c r="G569" s="101"/>
      <c r="H569" s="116">
        <f t="shared" si="213"/>
        <v>-300</v>
      </c>
    </row>
    <row r="570" spans="1:8" x14ac:dyDescent="0.25">
      <c r="A570" s="151" t="s">
        <v>82</v>
      </c>
      <c r="B570" s="120"/>
      <c r="C570" s="93" t="s">
        <v>59</v>
      </c>
      <c r="D570" s="117" t="s">
        <v>320</v>
      </c>
      <c r="E570" s="113" t="s">
        <v>329</v>
      </c>
      <c r="F570" s="101" t="s">
        <v>83</v>
      </c>
      <c r="G570" s="101">
        <v>900100</v>
      </c>
      <c r="H570" s="116">
        <v>-300</v>
      </c>
    </row>
    <row r="571" spans="1:8" ht="39.6" x14ac:dyDescent="0.25">
      <c r="A571" s="151" t="s">
        <v>776</v>
      </c>
      <c r="B571" s="120"/>
      <c r="C571" s="93" t="s">
        <v>59</v>
      </c>
      <c r="D571" s="117" t="s">
        <v>320</v>
      </c>
      <c r="E571" s="113" t="s">
        <v>824</v>
      </c>
      <c r="F571" s="101"/>
      <c r="G571" s="101"/>
      <c r="H571" s="116">
        <f t="shared" ref="H571" si="214">H572</f>
        <v>0</v>
      </c>
    </row>
    <row r="572" spans="1:8" ht="26.4" x14ac:dyDescent="0.25">
      <c r="A572" s="151" t="s">
        <v>80</v>
      </c>
      <c r="B572" s="120"/>
      <c r="C572" s="93" t="s">
        <v>59</v>
      </c>
      <c r="D572" s="117" t="s">
        <v>320</v>
      </c>
      <c r="E572" s="113" t="s">
        <v>824</v>
      </c>
      <c r="F572" s="101">
        <v>600</v>
      </c>
      <c r="G572" s="101"/>
      <c r="H572" s="116">
        <f t="shared" ref="H572" si="215">H573+H574+H575</f>
        <v>0</v>
      </c>
    </row>
    <row r="573" spans="1:8" x14ac:dyDescent="0.25">
      <c r="A573" s="151" t="s">
        <v>82</v>
      </c>
      <c r="B573" s="120"/>
      <c r="C573" s="93" t="s">
        <v>59</v>
      </c>
      <c r="D573" s="117" t="s">
        <v>320</v>
      </c>
      <c r="E573" s="113" t="s">
        <v>824</v>
      </c>
      <c r="F573" s="101">
        <v>610</v>
      </c>
      <c r="G573" s="101">
        <v>900202</v>
      </c>
      <c r="H573" s="116"/>
    </row>
    <row r="574" spans="1:8" x14ac:dyDescent="0.25">
      <c r="A574" s="151" t="s">
        <v>82</v>
      </c>
      <c r="B574" s="120"/>
      <c r="C574" s="93" t="s">
        <v>59</v>
      </c>
      <c r="D574" s="117" t="s">
        <v>320</v>
      </c>
      <c r="E574" s="113" t="s">
        <v>824</v>
      </c>
      <c r="F574" s="101">
        <v>610</v>
      </c>
      <c r="G574" s="101">
        <v>900302</v>
      </c>
      <c r="H574" s="116"/>
    </row>
    <row r="575" spans="1:8" x14ac:dyDescent="0.25">
      <c r="A575" s="151" t="s">
        <v>82</v>
      </c>
      <c r="B575" s="120"/>
      <c r="C575" s="93" t="s">
        <v>59</v>
      </c>
      <c r="D575" s="117" t="s">
        <v>320</v>
      </c>
      <c r="E575" s="113" t="s">
        <v>824</v>
      </c>
      <c r="F575" s="101">
        <v>610</v>
      </c>
      <c r="G575" s="101">
        <v>900100</v>
      </c>
      <c r="H575" s="116"/>
    </row>
    <row r="576" spans="1:8" ht="26.4" x14ac:dyDescent="0.25">
      <c r="A576" s="153" t="s">
        <v>720</v>
      </c>
      <c r="B576" s="120"/>
      <c r="C576" s="87" t="s">
        <v>59</v>
      </c>
      <c r="D576" s="88" t="s">
        <v>320</v>
      </c>
      <c r="E576" s="97" t="s">
        <v>201</v>
      </c>
      <c r="F576" s="107"/>
      <c r="G576" s="107"/>
      <c r="H576" s="115">
        <f t="shared" ref="H576" si="216">H577+H581</f>
        <v>-3185.6</v>
      </c>
    </row>
    <row r="577" spans="1:8" ht="26.4" x14ac:dyDescent="0.25">
      <c r="A577" s="153" t="s">
        <v>326</v>
      </c>
      <c r="B577" s="120"/>
      <c r="C577" s="87" t="s">
        <v>59</v>
      </c>
      <c r="D577" s="88" t="s">
        <v>320</v>
      </c>
      <c r="E577" s="97" t="s">
        <v>202</v>
      </c>
      <c r="F577" s="73"/>
      <c r="G577" s="73"/>
      <c r="H577" s="115">
        <f t="shared" ref="H577:H578" si="217">H578</f>
        <v>0</v>
      </c>
    </row>
    <row r="578" spans="1:8" x14ac:dyDescent="0.25">
      <c r="A578" s="189" t="s">
        <v>327</v>
      </c>
      <c r="B578" s="120"/>
      <c r="C578" s="93" t="s">
        <v>59</v>
      </c>
      <c r="D578" s="117" t="s">
        <v>320</v>
      </c>
      <c r="E578" s="113" t="s">
        <v>330</v>
      </c>
      <c r="F578" s="74"/>
      <c r="G578" s="74"/>
      <c r="H578" s="116">
        <f t="shared" si="217"/>
        <v>0</v>
      </c>
    </row>
    <row r="579" spans="1:8" x14ac:dyDescent="0.25">
      <c r="A579" s="151" t="s">
        <v>117</v>
      </c>
      <c r="B579" s="120"/>
      <c r="C579" s="93" t="s">
        <v>59</v>
      </c>
      <c r="D579" s="117" t="s">
        <v>320</v>
      </c>
      <c r="E579" s="113" t="s">
        <v>330</v>
      </c>
      <c r="F579" s="101" t="s">
        <v>118</v>
      </c>
      <c r="G579" s="74"/>
      <c r="H579" s="116">
        <f>H580</f>
        <v>0</v>
      </c>
    </row>
    <row r="580" spans="1:8" x14ac:dyDescent="0.25">
      <c r="A580" s="151" t="s">
        <v>119</v>
      </c>
      <c r="B580" s="120"/>
      <c r="C580" s="93" t="s">
        <v>59</v>
      </c>
      <c r="D580" s="117" t="s">
        <v>320</v>
      </c>
      <c r="E580" s="113" t="s">
        <v>330</v>
      </c>
      <c r="F580" s="101" t="s">
        <v>120</v>
      </c>
      <c r="G580" s="101">
        <v>900100</v>
      </c>
      <c r="H580" s="116"/>
    </row>
    <row r="581" spans="1:8" x14ac:dyDescent="0.25">
      <c r="A581" s="151" t="s">
        <v>610</v>
      </c>
      <c r="B581" s="120"/>
      <c r="C581" s="87" t="s">
        <v>59</v>
      </c>
      <c r="D581" s="88" t="s">
        <v>320</v>
      </c>
      <c r="E581" s="97" t="s">
        <v>611</v>
      </c>
      <c r="F581" s="101"/>
      <c r="G581" s="101"/>
      <c r="H581" s="115">
        <f>H586+H582+H590</f>
        <v>-3185.6</v>
      </c>
    </row>
    <row r="582" spans="1:8" x14ac:dyDescent="0.25">
      <c r="A582" s="189" t="s">
        <v>325</v>
      </c>
      <c r="B582" s="120"/>
      <c r="C582" s="93" t="s">
        <v>59</v>
      </c>
      <c r="D582" s="117" t="s">
        <v>320</v>
      </c>
      <c r="E582" s="113" t="s">
        <v>613</v>
      </c>
      <c r="F582" s="74"/>
      <c r="G582" s="74"/>
      <c r="H582" s="115">
        <f t="shared" ref="H582" si="218">H583</f>
        <v>-2000</v>
      </c>
    </row>
    <row r="583" spans="1:8" ht="26.4" x14ac:dyDescent="0.25">
      <c r="A583" s="151" t="s">
        <v>80</v>
      </c>
      <c r="B583" s="120"/>
      <c r="C583" s="93" t="s">
        <v>59</v>
      </c>
      <c r="D583" s="117" t="s">
        <v>320</v>
      </c>
      <c r="E583" s="113" t="s">
        <v>613</v>
      </c>
      <c r="F583" s="101" t="s">
        <v>81</v>
      </c>
      <c r="G583" s="101"/>
      <c r="H583" s="116">
        <f t="shared" ref="H583" si="219">H584+H585</f>
        <v>-2000</v>
      </c>
    </row>
    <row r="584" spans="1:8" x14ac:dyDescent="0.25">
      <c r="A584" s="151" t="s">
        <v>82</v>
      </c>
      <c r="B584" s="120"/>
      <c r="C584" s="93" t="s">
        <v>59</v>
      </c>
      <c r="D584" s="117" t="s">
        <v>320</v>
      </c>
      <c r="E584" s="113" t="s">
        <v>613</v>
      </c>
      <c r="F584" s="101" t="s">
        <v>83</v>
      </c>
      <c r="G584" s="101">
        <v>900100</v>
      </c>
      <c r="H584" s="116">
        <v>-1000</v>
      </c>
    </row>
    <row r="585" spans="1:8" x14ac:dyDescent="0.25">
      <c r="A585" s="151" t="s">
        <v>109</v>
      </c>
      <c r="B585" s="120"/>
      <c r="C585" s="93" t="s">
        <v>59</v>
      </c>
      <c r="D585" s="117" t="s">
        <v>320</v>
      </c>
      <c r="E585" s="113" t="s">
        <v>613</v>
      </c>
      <c r="F585" s="101" t="s">
        <v>110</v>
      </c>
      <c r="G585" s="101">
        <v>900100</v>
      </c>
      <c r="H585" s="116">
        <v>-1000</v>
      </c>
    </row>
    <row r="586" spans="1:8" ht="26.4" x14ac:dyDescent="0.25">
      <c r="A586" s="189" t="s">
        <v>486</v>
      </c>
      <c r="B586" s="120"/>
      <c r="C586" s="93" t="s">
        <v>59</v>
      </c>
      <c r="D586" s="117" t="s">
        <v>320</v>
      </c>
      <c r="E586" s="113" t="s">
        <v>612</v>
      </c>
      <c r="F586" s="101"/>
      <c r="G586" s="101"/>
      <c r="H586" s="116">
        <f t="shared" ref="H586" si="220">H587</f>
        <v>-300</v>
      </c>
    </row>
    <row r="587" spans="1:8" ht="26.4" x14ac:dyDescent="0.25">
      <c r="A587" s="151" t="s">
        <v>80</v>
      </c>
      <c r="B587" s="120"/>
      <c r="C587" s="93" t="s">
        <v>59</v>
      </c>
      <c r="D587" s="117" t="s">
        <v>320</v>
      </c>
      <c r="E587" s="113" t="s">
        <v>612</v>
      </c>
      <c r="F587" s="101" t="s">
        <v>81</v>
      </c>
      <c r="G587" s="101"/>
      <c r="H587" s="116">
        <f t="shared" ref="H587" si="221">H588+H589</f>
        <v>-300</v>
      </c>
    </row>
    <row r="588" spans="1:8" x14ac:dyDescent="0.25">
      <c r="A588" s="151" t="s">
        <v>82</v>
      </c>
      <c r="B588" s="120"/>
      <c r="C588" s="93" t="s">
        <v>59</v>
      </c>
      <c r="D588" s="117" t="s">
        <v>320</v>
      </c>
      <c r="E588" s="113" t="s">
        <v>612</v>
      </c>
      <c r="F588" s="101" t="s">
        <v>83</v>
      </c>
      <c r="G588" s="101">
        <v>900100</v>
      </c>
      <c r="H588" s="116">
        <v>-200</v>
      </c>
    </row>
    <row r="589" spans="1:8" x14ac:dyDescent="0.25">
      <c r="A589" s="151" t="s">
        <v>109</v>
      </c>
      <c r="B589" s="120"/>
      <c r="C589" s="93" t="s">
        <v>59</v>
      </c>
      <c r="D589" s="117" t="s">
        <v>320</v>
      </c>
      <c r="E589" s="113" t="s">
        <v>612</v>
      </c>
      <c r="F589" s="101" t="s">
        <v>110</v>
      </c>
      <c r="G589" s="101">
        <v>900100</v>
      </c>
      <c r="H589" s="116">
        <v>-100</v>
      </c>
    </row>
    <row r="590" spans="1:8" ht="39.6" x14ac:dyDescent="0.25">
      <c r="A590" s="151" t="s">
        <v>756</v>
      </c>
      <c r="B590" s="120"/>
      <c r="C590" s="93" t="s">
        <v>59</v>
      </c>
      <c r="D590" s="117" t="s">
        <v>320</v>
      </c>
      <c r="E590" s="113" t="s">
        <v>755</v>
      </c>
      <c r="F590" s="101"/>
      <c r="G590" s="101"/>
      <c r="H590" s="116">
        <f t="shared" ref="H590" si="222">H591</f>
        <v>-885.6</v>
      </c>
    </row>
    <row r="591" spans="1:8" ht="26.4" x14ac:dyDescent="0.25">
      <c r="A591" s="151" t="s">
        <v>80</v>
      </c>
      <c r="B591" s="120"/>
      <c r="C591" s="93" t="s">
        <v>59</v>
      </c>
      <c r="D591" s="117" t="s">
        <v>320</v>
      </c>
      <c r="E591" s="113" t="s">
        <v>755</v>
      </c>
      <c r="F591" s="101">
        <v>600</v>
      </c>
      <c r="G591" s="101"/>
      <c r="H591" s="116">
        <f t="shared" ref="H591" si="223">H593+H592+H594</f>
        <v>-885.6</v>
      </c>
    </row>
    <row r="592" spans="1:8" x14ac:dyDescent="0.25">
      <c r="A592" s="151" t="s">
        <v>82</v>
      </c>
      <c r="B592" s="120"/>
      <c r="C592" s="93" t="s">
        <v>59</v>
      </c>
      <c r="D592" s="117" t="s">
        <v>320</v>
      </c>
      <c r="E592" s="113" t="s">
        <v>755</v>
      </c>
      <c r="F592" s="101">
        <v>610</v>
      </c>
      <c r="G592" s="101">
        <v>900100</v>
      </c>
      <c r="H592" s="116">
        <v>-885.6</v>
      </c>
    </row>
    <row r="593" spans="1:8" x14ac:dyDescent="0.25">
      <c r="A593" s="151" t="s">
        <v>109</v>
      </c>
      <c r="B593" s="120"/>
      <c r="C593" s="93" t="s">
        <v>59</v>
      </c>
      <c r="D593" s="117" t="s">
        <v>320</v>
      </c>
      <c r="E593" s="113" t="s">
        <v>755</v>
      </c>
      <c r="F593" s="101" t="s">
        <v>110</v>
      </c>
      <c r="G593" s="101">
        <v>900100</v>
      </c>
      <c r="H593" s="116"/>
    </row>
    <row r="594" spans="1:8" x14ac:dyDescent="0.25">
      <c r="A594" s="151" t="s">
        <v>109</v>
      </c>
      <c r="B594" s="120"/>
      <c r="C594" s="93" t="s">
        <v>59</v>
      </c>
      <c r="D594" s="117" t="s">
        <v>320</v>
      </c>
      <c r="E594" s="113" t="s">
        <v>755</v>
      </c>
      <c r="F594" s="101" t="s">
        <v>110</v>
      </c>
      <c r="G594" s="101">
        <v>900306</v>
      </c>
      <c r="H594" s="116"/>
    </row>
    <row r="595" spans="1:8" x14ac:dyDescent="0.25">
      <c r="A595" s="153" t="s">
        <v>114</v>
      </c>
      <c r="B595" s="120"/>
      <c r="C595" s="87" t="s">
        <v>59</v>
      </c>
      <c r="D595" s="88" t="s">
        <v>320</v>
      </c>
      <c r="E595" s="97" t="s">
        <v>487</v>
      </c>
      <c r="F595" s="73"/>
      <c r="G595" s="73"/>
      <c r="H595" s="115">
        <f t="shared" ref="H595" si="224">H596</f>
        <v>-500</v>
      </c>
    </row>
    <row r="596" spans="1:8" ht="26.4" x14ac:dyDescent="0.25">
      <c r="A596" s="149" t="s">
        <v>250</v>
      </c>
      <c r="B596" s="120"/>
      <c r="C596" s="87" t="s">
        <v>59</v>
      </c>
      <c r="D596" s="88" t="s">
        <v>320</v>
      </c>
      <c r="E596" s="97" t="s">
        <v>488</v>
      </c>
      <c r="F596" s="73"/>
      <c r="G596" s="73"/>
      <c r="H596" s="115">
        <f t="shared" ref="H596" si="225">H597+H600</f>
        <v>-500</v>
      </c>
    </row>
    <row r="597" spans="1:8" ht="26.4" x14ac:dyDescent="0.25">
      <c r="A597" s="155" t="s">
        <v>491</v>
      </c>
      <c r="B597" s="120"/>
      <c r="C597" s="93" t="s">
        <v>59</v>
      </c>
      <c r="D597" s="117" t="s">
        <v>320</v>
      </c>
      <c r="E597" s="113" t="s">
        <v>489</v>
      </c>
      <c r="F597" s="74"/>
      <c r="G597" s="74"/>
      <c r="H597" s="116">
        <f t="shared" ref="H597:H598" si="226">H598</f>
        <v>-400</v>
      </c>
    </row>
    <row r="598" spans="1:8" x14ac:dyDescent="0.25">
      <c r="A598" s="151" t="s">
        <v>68</v>
      </c>
      <c r="B598" s="120"/>
      <c r="C598" s="93" t="s">
        <v>59</v>
      </c>
      <c r="D598" s="117" t="s">
        <v>320</v>
      </c>
      <c r="E598" s="113" t="s">
        <v>489</v>
      </c>
      <c r="F598" s="101" t="s">
        <v>69</v>
      </c>
      <c r="G598" s="101"/>
      <c r="H598" s="116">
        <f t="shared" si="226"/>
        <v>-400</v>
      </c>
    </row>
    <row r="599" spans="1:8" ht="26.4" x14ac:dyDescent="0.25">
      <c r="A599" s="151" t="s">
        <v>70</v>
      </c>
      <c r="B599" s="120"/>
      <c r="C599" s="93" t="s">
        <v>59</v>
      </c>
      <c r="D599" s="117" t="s">
        <v>320</v>
      </c>
      <c r="E599" s="113" t="s">
        <v>489</v>
      </c>
      <c r="F599" s="101" t="s">
        <v>71</v>
      </c>
      <c r="G599" s="101">
        <v>900100</v>
      </c>
      <c r="H599" s="116">
        <v>-400</v>
      </c>
    </row>
    <row r="600" spans="1:8" ht="26.4" x14ac:dyDescent="0.25">
      <c r="A600" s="155" t="s">
        <v>492</v>
      </c>
      <c r="B600" s="120"/>
      <c r="C600" s="93" t="s">
        <v>59</v>
      </c>
      <c r="D600" s="117" t="s">
        <v>320</v>
      </c>
      <c r="E600" s="113" t="s">
        <v>490</v>
      </c>
      <c r="F600" s="74"/>
      <c r="G600" s="74"/>
      <c r="H600" s="116">
        <f t="shared" ref="H600:H601" si="227">H601</f>
        <v>-100</v>
      </c>
    </row>
    <row r="601" spans="1:8" x14ac:dyDescent="0.25">
      <c r="A601" s="151" t="s">
        <v>68</v>
      </c>
      <c r="B601" s="120"/>
      <c r="C601" s="93" t="s">
        <v>59</v>
      </c>
      <c r="D601" s="117" t="s">
        <v>320</v>
      </c>
      <c r="E601" s="113" t="s">
        <v>490</v>
      </c>
      <c r="F601" s="101" t="s">
        <v>69</v>
      </c>
      <c r="G601" s="101"/>
      <c r="H601" s="116">
        <f t="shared" si="227"/>
        <v>-100</v>
      </c>
    </row>
    <row r="602" spans="1:8" ht="26.4" x14ac:dyDescent="0.25">
      <c r="A602" s="151" t="s">
        <v>70</v>
      </c>
      <c r="B602" s="120"/>
      <c r="C602" s="93" t="s">
        <v>59</v>
      </c>
      <c r="D602" s="117" t="s">
        <v>320</v>
      </c>
      <c r="E602" s="113" t="s">
        <v>490</v>
      </c>
      <c r="F602" s="101" t="s">
        <v>71</v>
      </c>
      <c r="G602" s="101">
        <v>900100</v>
      </c>
      <c r="H602" s="116">
        <v>-100</v>
      </c>
    </row>
    <row r="603" spans="1:8" x14ac:dyDescent="0.25">
      <c r="A603" s="153" t="s">
        <v>331</v>
      </c>
      <c r="B603" s="120"/>
      <c r="C603" s="87" t="s">
        <v>59</v>
      </c>
      <c r="D603" s="88" t="s">
        <v>320</v>
      </c>
      <c r="E603" s="97" t="s">
        <v>333</v>
      </c>
      <c r="F603" s="105"/>
      <c r="G603" s="105"/>
      <c r="H603" s="115">
        <f t="shared" ref="H603" si="228">H604</f>
        <v>-2000</v>
      </c>
    </row>
    <row r="604" spans="1:8" ht="24.75" customHeight="1" x14ac:dyDescent="0.25">
      <c r="A604" s="153" t="s">
        <v>766</v>
      </c>
      <c r="B604" s="120"/>
      <c r="C604" s="87" t="s">
        <v>59</v>
      </c>
      <c r="D604" s="88" t="s">
        <v>320</v>
      </c>
      <c r="E604" s="97" t="s">
        <v>334</v>
      </c>
      <c r="F604" s="105"/>
      <c r="G604" s="105"/>
      <c r="H604" s="115">
        <f>H605+H608</f>
        <v>-2000</v>
      </c>
    </row>
    <row r="605" spans="1:8" ht="26.4" x14ac:dyDescent="0.25">
      <c r="A605" s="165" t="s">
        <v>332</v>
      </c>
      <c r="B605" s="120"/>
      <c r="C605" s="93" t="s">
        <v>59</v>
      </c>
      <c r="D605" s="117" t="s">
        <v>320</v>
      </c>
      <c r="E605" s="113" t="s">
        <v>335</v>
      </c>
      <c r="F605" s="109"/>
      <c r="G605" s="109"/>
      <c r="H605" s="116">
        <f t="shared" ref="H605:H606" si="229">H606</f>
        <v>0</v>
      </c>
    </row>
    <row r="606" spans="1:8" ht="26.4" x14ac:dyDescent="0.25">
      <c r="A606" s="151" t="s">
        <v>80</v>
      </c>
      <c r="B606" s="120"/>
      <c r="C606" s="93" t="s">
        <v>59</v>
      </c>
      <c r="D606" s="117" t="s">
        <v>320</v>
      </c>
      <c r="E606" s="113" t="s">
        <v>335</v>
      </c>
      <c r="F606" s="101" t="s">
        <v>81</v>
      </c>
      <c r="G606" s="116"/>
      <c r="H606" s="116">
        <f t="shared" si="229"/>
        <v>0</v>
      </c>
    </row>
    <row r="607" spans="1:8" x14ac:dyDescent="0.25">
      <c r="A607" s="151" t="s">
        <v>109</v>
      </c>
      <c r="B607" s="120"/>
      <c r="C607" s="93" t="s">
        <v>59</v>
      </c>
      <c r="D607" s="117" t="s">
        <v>320</v>
      </c>
      <c r="E607" s="113" t="s">
        <v>335</v>
      </c>
      <c r="F607" s="101" t="s">
        <v>110</v>
      </c>
      <c r="G607" s="101">
        <v>900100</v>
      </c>
      <c r="H607" s="116"/>
    </row>
    <row r="608" spans="1:8" ht="26.4" x14ac:dyDescent="0.25">
      <c r="A608" s="165" t="s">
        <v>884</v>
      </c>
      <c r="B608" s="120"/>
      <c r="C608" s="93" t="s">
        <v>59</v>
      </c>
      <c r="D608" s="117" t="s">
        <v>320</v>
      </c>
      <c r="E608" s="113" t="s">
        <v>336</v>
      </c>
      <c r="F608" s="107"/>
      <c r="G608" s="107"/>
      <c r="H608" s="116">
        <f t="shared" ref="H608" si="230">H609</f>
        <v>-2000</v>
      </c>
    </row>
    <row r="609" spans="1:8" ht="26.4" x14ac:dyDescent="0.25">
      <c r="A609" s="151" t="s">
        <v>80</v>
      </c>
      <c r="B609" s="120"/>
      <c r="C609" s="93" t="s">
        <v>59</v>
      </c>
      <c r="D609" s="117" t="s">
        <v>320</v>
      </c>
      <c r="E609" s="113" t="s">
        <v>336</v>
      </c>
      <c r="F609" s="101" t="s">
        <v>81</v>
      </c>
      <c r="G609" s="116"/>
      <c r="H609" s="116">
        <f t="shared" ref="H609" si="231">H610+H611</f>
        <v>-2000</v>
      </c>
    </row>
    <row r="610" spans="1:8" x14ac:dyDescent="0.25">
      <c r="A610" s="151" t="s">
        <v>109</v>
      </c>
      <c r="B610" s="120"/>
      <c r="C610" s="93" t="s">
        <v>59</v>
      </c>
      <c r="D610" s="117" t="s">
        <v>320</v>
      </c>
      <c r="E610" s="113" t="s">
        <v>336</v>
      </c>
      <c r="F610" s="101" t="s">
        <v>110</v>
      </c>
      <c r="G610" s="101">
        <v>900100</v>
      </c>
      <c r="H610" s="116">
        <v>-2000</v>
      </c>
    </row>
    <row r="611" spans="1:8" x14ac:dyDescent="0.25">
      <c r="A611" s="151" t="s">
        <v>109</v>
      </c>
      <c r="B611" s="120"/>
      <c r="C611" s="93" t="s">
        <v>59</v>
      </c>
      <c r="D611" s="117" t="s">
        <v>320</v>
      </c>
      <c r="E611" s="113" t="s">
        <v>336</v>
      </c>
      <c r="F611" s="101" t="s">
        <v>110</v>
      </c>
      <c r="G611" s="101">
        <v>900306</v>
      </c>
      <c r="H611" s="116">
        <v>0</v>
      </c>
    </row>
    <row r="612" spans="1:8" ht="26.4" x14ac:dyDescent="0.25">
      <c r="A612" s="149" t="s">
        <v>242</v>
      </c>
      <c r="B612" s="120"/>
      <c r="C612" s="87" t="s">
        <v>59</v>
      </c>
      <c r="D612" s="88" t="s">
        <v>320</v>
      </c>
      <c r="E612" s="97" t="s">
        <v>190</v>
      </c>
      <c r="F612" s="101"/>
      <c r="G612" s="101"/>
      <c r="H612" s="115">
        <f t="shared" ref="H612:H616" si="232">H613</f>
        <v>0</v>
      </c>
    </row>
    <row r="613" spans="1:8" x14ac:dyDescent="0.25">
      <c r="A613" s="149" t="s">
        <v>243</v>
      </c>
      <c r="B613" s="120"/>
      <c r="C613" s="93" t="s">
        <v>59</v>
      </c>
      <c r="D613" s="88" t="s">
        <v>320</v>
      </c>
      <c r="E613" s="97" t="s">
        <v>191</v>
      </c>
      <c r="F613" s="101"/>
      <c r="G613" s="101"/>
      <c r="H613" s="116">
        <f t="shared" si="232"/>
        <v>0</v>
      </c>
    </row>
    <row r="614" spans="1:8" ht="39.6" x14ac:dyDescent="0.25">
      <c r="A614" s="157" t="s">
        <v>244</v>
      </c>
      <c r="B614" s="120"/>
      <c r="C614" s="87" t="s">
        <v>59</v>
      </c>
      <c r="D614" s="88" t="s">
        <v>320</v>
      </c>
      <c r="E614" s="97" t="s">
        <v>197</v>
      </c>
      <c r="F614" s="101"/>
      <c r="G614" s="101"/>
      <c r="H614" s="116">
        <f t="shared" si="232"/>
        <v>0</v>
      </c>
    </row>
    <row r="615" spans="1:8" x14ac:dyDescent="0.25">
      <c r="A615" s="158" t="s">
        <v>245</v>
      </c>
      <c r="B615" s="120"/>
      <c r="C615" s="93" t="s">
        <v>59</v>
      </c>
      <c r="D615" s="117" t="s">
        <v>320</v>
      </c>
      <c r="E615" s="113" t="s">
        <v>266</v>
      </c>
      <c r="F615" s="101"/>
      <c r="G615" s="101"/>
      <c r="H615" s="116">
        <f t="shared" si="232"/>
        <v>0</v>
      </c>
    </row>
    <row r="616" spans="1:8" ht="26.4" x14ac:dyDescent="0.25">
      <c r="A616" s="151" t="s">
        <v>80</v>
      </c>
      <c r="B616" s="120"/>
      <c r="C616" s="93" t="s">
        <v>59</v>
      </c>
      <c r="D616" s="117" t="s">
        <v>320</v>
      </c>
      <c r="E616" s="113" t="s">
        <v>266</v>
      </c>
      <c r="F616" s="101">
        <v>600</v>
      </c>
      <c r="G616" s="101"/>
      <c r="H616" s="116">
        <f t="shared" si="232"/>
        <v>0</v>
      </c>
    </row>
    <row r="617" spans="1:8" x14ac:dyDescent="0.25">
      <c r="A617" s="151" t="s">
        <v>109</v>
      </c>
      <c r="B617" s="120"/>
      <c r="C617" s="93" t="s">
        <v>59</v>
      </c>
      <c r="D617" s="117" t="s">
        <v>320</v>
      </c>
      <c r="E617" s="113" t="s">
        <v>266</v>
      </c>
      <c r="F617" s="101">
        <v>620</v>
      </c>
      <c r="G617" s="101">
        <v>900100</v>
      </c>
      <c r="H617" s="116">
        <v>0</v>
      </c>
    </row>
    <row r="618" spans="1:8" ht="26.4" x14ac:dyDescent="0.25">
      <c r="A618" s="160" t="s">
        <v>249</v>
      </c>
      <c r="B618" s="122"/>
      <c r="C618" s="78" t="s">
        <v>59</v>
      </c>
      <c r="D618" s="88" t="s">
        <v>320</v>
      </c>
      <c r="E618" s="97" t="s">
        <v>160</v>
      </c>
      <c r="F618" s="101"/>
      <c r="G618" s="101"/>
      <c r="H618" s="115">
        <f t="shared" ref="H618:H622" si="233">H619</f>
        <v>0</v>
      </c>
    </row>
    <row r="619" spans="1:8" x14ac:dyDescent="0.25">
      <c r="A619" s="160" t="s">
        <v>304</v>
      </c>
      <c r="B619" s="122"/>
      <c r="C619" s="78" t="s">
        <v>59</v>
      </c>
      <c r="D619" s="88" t="s">
        <v>320</v>
      </c>
      <c r="E619" s="97" t="s">
        <v>165</v>
      </c>
      <c r="F619" s="101"/>
      <c r="G619" s="101"/>
      <c r="H619" s="115">
        <f t="shared" si="233"/>
        <v>0</v>
      </c>
    </row>
    <row r="620" spans="1:8" ht="26.4" x14ac:dyDescent="0.25">
      <c r="A620" s="154" t="s">
        <v>305</v>
      </c>
      <c r="B620" s="122"/>
      <c r="C620" s="78" t="s">
        <v>59</v>
      </c>
      <c r="D620" s="88" t="s">
        <v>320</v>
      </c>
      <c r="E620" s="97" t="s">
        <v>166</v>
      </c>
      <c r="F620" s="101"/>
      <c r="G620" s="101"/>
      <c r="H620" s="115">
        <f t="shared" si="233"/>
        <v>0</v>
      </c>
    </row>
    <row r="621" spans="1:8" ht="39.6" x14ac:dyDescent="0.25">
      <c r="A621" s="180" t="s">
        <v>628</v>
      </c>
      <c r="B621" s="122"/>
      <c r="C621" s="89" t="s">
        <v>59</v>
      </c>
      <c r="D621" s="117" t="s">
        <v>320</v>
      </c>
      <c r="E621" s="75" t="s">
        <v>421</v>
      </c>
      <c r="F621" s="101"/>
      <c r="G621" s="101"/>
      <c r="H621" s="116">
        <f t="shared" si="233"/>
        <v>0</v>
      </c>
    </row>
    <row r="622" spans="1:8" ht="26.4" x14ac:dyDescent="0.25">
      <c r="A622" s="151" t="s">
        <v>80</v>
      </c>
      <c r="B622" s="122"/>
      <c r="C622" s="89" t="s">
        <v>59</v>
      </c>
      <c r="D622" s="117" t="s">
        <v>320</v>
      </c>
      <c r="E622" s="75" t="s">
        <v>421</v>
      </c>
      <c r="F622" s="101" t="s">
        <v>81</v>
      </c>
      <c r="G622" s="116"/>
      <c r="H622" s="116">
        <f t="shared" si="233"/>
        <v>0</v>
      </c>
    </row>
    <row r="623" spans="1:8" x14ac:dyDescent="0.25">
      <c r="A623" s="151" t="s">
        <v>109</v>
      </c>
      <c r="B623" s="122"/>
      <c r="C623" s="89" t="s">
        <v>59</v>
      </c>
      <c r="D623" s="117" t="s">
        <v>320</v>
      </c>
      <c r="E623" s="75" t="s">
        <v>421</v>
      </c>
      <c r="F623" s="101" t="s">
        <v>110</v>
      </c>
      <c r="G623" s="101">
        <v>900100</v>
      </c>
      <c r="H623" s="116"/>
    </row>
    <row r="624" spans="1:8" x14ac:dyDescent="0.25">
      <c r="A624" s="146" t="s">
        <v>123</v>
      </c>
      <c r="B624" s="126"/>
      <c r="C624" s="85" t="s">
        <v>59</v>
      </c>
      <c r="D624" s="86" t="s">
        <v>608</v>
      </c>
      <c r="E624" s="85"/>
      <c r="F624" s="85"/>
      <c r="G624" s="85"/>
      <c r="H624" s="115">
        <f t="shared" ref="H624" si="234">H625+H632</f>
        <v>0</v>
      </c>
    </row>
    <row r="625" spans="1:8" x14ac:dyDescent="0.25">
      <c r="A625" s="146" t="s">
        <v>124</v>
      </c>
      <c r="B625" s="126"/>
      <c r="C625" s="78" t="s">
        <v>59</v>
      </c>
      <c r="D625" s="82" t="s">
        <v>543</v>
      </c>
      <c r="E625" s="85"/>
      <c r="F625" s="85"/>
      <c r="G625" s="85"/>
      <c r="H625" s="115">
        <f t="shared" ref="H625" si="235">H627</f>
        <v>0</v>
      </c>
    </row>
    <row r="626" spans="1:8" x14ac:dyDescent="0.25">
      <c r="A626" s="146" t="s">
        <v>544</v>
      </c>
      <c r="B626" s="126"/>
      <c r="C626" s="78" t="s">
        <v>59</v>
      </c>
      <c r="D626" s="82" t="s">
        <v>543</v>
      </c>
      <c r="E626" s="97" t="s">
        <v>172</v>
      </c>
      <c r="F626" s="85"/>
      <c r="G626" s="85"/>
      <c r="H626" s="115">
        <f t="shared" ref="H626:H627" si="236">H627</f>
        <v>0</v>
      </c>
    </row>
    <row r="627" spans="1:8" x14ac:dyDescent="0.25">
      <c r="A627" s="148" t="s">
        <v>240</v>
      </c>
      <c r="B627" s="126"/>
      <c r="C627" s="78" t="s">
        <v>59</v>
      </c>
      <c r="D627" s="82" t="s">
        <v>543</v>
      </c>
      <c r="E627" s="97" t="s">
        <v>198</v>
      </c>
      <c r="F627" s="85"/>
      <c r="G627" s="85"/>
      <c r="H627" s="115">
        <f t="shared" si="236"/>
        <v>0</v>
      </c>
    </row>
    <row r="628" spans="1:8" ht="26.4" x14ac:dyDescent="0.25">
      <c r="A628" s="148" t="s">
        <v>545</v>
      </c>
      <c r="B628" s="126"/>
      <c r="C628" s="78" t="s">
        <v>59</v>
      </c>
      <c r="D628" s="82" t="s">
        <v>543</v>
      </c>
      <c r="E628" s="97" t="s">
        <v>546</v>
      </c>
      <c r="F628" s="105"/>
      <c r="G628" s="105"/>
      <c r="H628" s="115">
        <f t="shared" ref="H628:H630" si="237">H629</f>
        <v>0</v>
      </c>
    </row>
    <row r="629" spans="1:8" ht="26.4" x14ac:dyDescent="0.25">
      <c r="A629" s="173" t="s">
        <v>547</v>
      </c>
      <c r="B629" s="126"/>
      <c r="C629" s="89" t="s">
        <v>59</v>
      </c>
      <c r="D629" s="75" t="s">
        <v>543</v>
      </c>
      <c r="E629" s="113" t="s">
        <v>548</v>
      </c>
      <c r="F629" s="101"/>
      <c r="G629" s="101"/>
      <c r="H629" s="116">
        <f t="shared" si="237"/>
        <v>0</v>
      </c>
    </row>
    <row r="630" spans="1:8" x14ac:dyDescent="0.25">
      <c r="A630" s="151" t="s">
        <v>117</v>
      </c>
      <c r="B630" s="126"/>
      <c r="C630" s="89" t="s">
        <v>59</v>
      </c>
      <c r="D630" s="75" t="s">
        <v>543</v>
      </c>
      <c r="E630" s="113" t="s">
        <v>548</v>
      </c>
      <c r="F630" s="101" t="s">
        <v>118</v>
      </c>
      <c r="G630" s="101"/>
      <c r="H630" s="116">
        <f t="shared" si="237"/>
        <v>0</v>
      </c>
    </row>
    <row r="631" spans="1:8" x14ac:dyDescent="0.25">
      <c r="A631" s="151" t="s">
        <v>126</v>
      </c>
      <c r="B631" s="126"/>
      <c r="C631" s="89" t="s">
        <v>59</v>
      </c>
      <c r="D631" s="75" t="s">
        <v>543</v>
      </c>
      <c r="E631" s="113" t="s">
        <v>548</v>
      </c>
      <c r="F631" s="101">
        <v>310</v>
      </c>
      <c r="G631" s="101">
        <v>900100</v>
      </c>
      <c r="H631" s="116"/>
    </row>
    <row r="632" spans="1:8" x14ac:dyDescent="0.25">
      <c r="A632" s="146" t="s">
        <v>125</v>
      </c>
      <c r="B632" s="126"/>
      <c r="C632" s="78" t="s">
        <v>59</v>
      </c>
      <c r="D632" s="82" t="s">
        <v>536</v>
      </c>
      <c r="E632" s="85"/>
      <c r="F632" s="85"/>
      <c r="G632" s="85"/>
      <c r="H632" s="115">
        <f t="shared" ref="H632" si="238">H633+H639</f>
        <v>0</v>
      </c>
    </row>
    <row r="633" spans="1:8" x14ac:dyDescent="0.25">
      <c r="A633" s="171" t="s">
        <v>223</v>
      </c>
      <c r="B633" s="121"/>
      <c r="C633" s="77" t="s">
        <v>59</v>
      </c>
      <c r="D633" s="82" t="s">
        <v>536</v>
      </c>
      <c r="E633" s="108" t="s">
        <v>167</v>
      </c>
      <c r="F633" s="77"/>
      <c r="G633" s="77"/>
      <c r="H633" s="115">
        <f t="shared" ref="H633" si="239">H634</f>
        <v>0</v>
      </c>
    </row>
    <row r="634" spans="1:8" ht="26.4" x14ac:dyDescent="0.25">
      <c r="A634" s="166" t="s">
        <v>224</v>
      </c>
      <c r="B634" s="122"/>
      <c r="C634" s="78" t="s">
        <v>59</v>
      </c>
      <c r="D634" s="82" t="s">
        <v>536</v>
      </c>
      <c r="E634" s="108" t="s">
        <v>212</v>
      </c>
      <c r="F634" s="109"/>
      <c r="G634" s="109"/>
      <c r="H634" s="115">
        <f t="shared" ref="H634:H637" si="240">H635</f>
        <v>0</v>
      </c>
    </row>
    <row r="635" spans="1:8" ht="26.4" x14ac:dyDescent="0.25">
      <c r="A635" s="153" t="s">
        <v>225</v>
      </c>
      <c r="B635" s="123"/>
      <c r="C635" s="79" t="s">
        <v>59</v>
      </c>
      <c r="D635" s="82" t="s">
        <v>536</v>
      </c>
      <c r="E635" s="97" t="s">
        <v>227</v>
      </c>
      <c r="F635" s="109"/>
      <c r="G635" s="109"/>
      <c r="H635" s="115">
        <f t="shared" si="240"/>
        <v>0</v>
      </c>
    </row>
    <row r="636" spans="1:8" ht="39.6" x14ac:dyDescent="0.25">
      <c r="A636" s="165" t="s">
        <v>226</v>
      </c>
      <c r="B636" s="124"/>
      <c r="C636" s="81" t="s">
        <v>59</v>
      </c>
      <c r="D636" s="75" t="s">
        <v>536</v>
      </c>
      <c r="E636" s="113" t="s">
        <v>228</v>
      </c>
      <c r="F636" s="138"/>
      <c r="G636" s="138"/>
      <c r="H636" s="116">
        <f t="shared" si="240"/>
        <v>0</v>
      </c>
    </row>
    <row r="637" spans="1:8" x14ac:dyDescent="0.25">
      <c r="A637" s="151" t="s">
        <v>117</v>
      </c>
      <c r="B637" s="125"/>
      <c r="C637" s="83" t="s">
        <v>59</v>
      </c>
      <c r="D637" s="75" t="s">
        <v>536</v>
      </c>
      <c r="E637" s="113" t="s">
        <v>228</v>
      </c>
      <c r="F637" s="101" t="s">
        <v>118</v>
      </c>
      <c r="G637" s="138"/>
      <c r="H637" s="116">
        <f t="shared" si="240"/>
        <v>0</v>
      </c>
    </row>
    <row r="638" spans="1:8" x14ac:dyDescent="0.25">
      <c r="A638" s="151" t="s">
        <v>121</v>
      </c>
      <c r="B638" s="125"/>
      <c r="C638" s="83" t="s">
        <v>59</v>
      </c>
      <c r="D638" s="75" t="s">
        <v>536</v>
      </c>
      <c r="E638" s="113" t="s">
        <v>228</v>
      </c>
      <c r="F638" s="101" t="s">
        <v>122</v>
      </c>
      <c r="G638" s="101">
        <v>900100</v>
      </c>
      <c r="H638" s="116"/>
    </row>
    <row r="639" spans="1:8" x14ac:dyDescent="0.25">
      <c r="A639" s="146" t="s">
        <v>544</v>
      </c>
      <c r="B639" s="126"/>
      <c r="C639" s="78" t="s">
        <v>59</v>
      </c>
      <c r="D639" s="82" t="s">
        <v>536</v>
      </c>
      <c r="E639" s="97" t="s">
        <v>172</v>
      </c>
      <c r="F639" s="85"/>
      <c r="G639" s="85"/>
      <c r="H639" s="115">
        <f>H640+H647</f>
        <v>0</v>
      </c>
    </row>
    <row r="640" spans="1:8" x14ac:dyDescent="0.25">
      <c r="A640" s="148" t="s">
        <v>240</v>
      </c>
      <c r="B640" s="122"/>
      <c r="C640" s="78" t="s">
        <v>59</v>
      </c>
      <c r="D640" s="82" t="s">
        <v>536</v>
      </c>
      <c r="E640" s="97" t="s">
        <v>198</v>
      </c>
      <c r="F640" s="107"/>
      <c r="G640" s="107"/>
      <c r="H640" s="115">
        <f t="shared" ref="H640:H641" si="241">H641</f>
        <v>0</v>
      </c>
    </row>
    <row r="641" spans="1:8" ht="39.6" x14ac:dyDescent="0.25">
      <c r="A641" s="148" t="s">
        <v>241</v>
      </c>
      <c r="B641" s="123"/>
      <c r="C641" s="79" t="s">
        <v>59</v>
      </c>
      <c r="D641" s="82" t="s">
        <v>536</v>
      </c>
      <c r="E641" s="97" t="s">
        <v>205</v>
      </c>
      <c r="F641" s="106"/>
      <c r="G641" s="106"/>
      <c r="H641" s="115">
        <f t="shared" si="241"/>
        <v>0</v>
      </c>
    </row>
    <row r="642" spans="1:8" x14ac:dyDescent="0.25">
      <c r="A642" s="156" t="s">
        <v>128</v>
      </c>
      <c r="B642" s="124"/>
      <c r="C642" s="81" t="s">
        <v>59</v>
      </c>
      <c r="D642" s="75" t="s">
        <v>536</v>
      </c>
      <c r="E642" s="113" t="s">
        <v>549</v>
      </c>
      <c r="F642" s="100"/>
      <c r="G642" s="100"/>
      <c r="H642" s="116">
        <f>H645+H643</f>
        <v>0</v>
      </c>
    </row>
    <row r="643" spans="1:8" x14ac:dyDescent="0.25">
      <c r="A643" s="151" t="s">
        <v>68</v>
      </c>
      <c r="B643" s="125"/>
      <c r="C643" s="83" t="s">
        <v>59</v>
      </c>
      <c r="D643" s="75" t="s">
        <v>536</v>
      </c>
      <c r="E643" s="113" t="s">
        <v>549</v>
      </c>
      <c r="F643" s="100">
        <v>200</v>
      </c>
      <c r="G643" s="100"/>
      <c r="H643" s="116">
        <f>H644</f>
        <v>0</v>
      </c>
    </row>
    <row r="644" spans="1:8" ht="26.4" x14ac:dyDescent="0.25">
      <c r="A644" s="151" t="s">
        <v>70</v>
      </c>
      <c r="B644" s="125"/>
      <c r="C644" s="83" t="s">
        <v>59</v>
      </c>
      <c r="D644" s="75" t="s">
        <v>536</v>
      </c>
      <c r="E644" s="113" t="s">
        <v>549</v>
      </c>
      <c r="F644" s="100">
        <v>240</v>
      </c>
      <c r="G644" s="101">
        <v>900303</v>
      </c>
      <c r="H644" s="116"/>
    </row>
    <row r="645" spans="1:8" x14ac:dyDescent="0.25">
      <c r="A645" s="151" t="s">
        <v>117</v>
      </c>
      <c r="B645" s="125"/>
      <c r="C645" s="83" t="s">
        <v>59</v>
      </c>
      <c r="D645" s="75" t="s">
        <v>536</v>
      </c>
      <c r="E645" s="113" t="s">
        <v>549</v>
      </c>
      <c r="F645" s="101" t="s">
        <v>118</v>
      </c>
      <c r="G645" s="101"/>
      <c r="H645" s="116">
        <f>H646</f>
        <v>0</v>
      </c>
    </row>
    <row r="646" spans="1:8" x14ac:dyDescent="0.25">
      <c r="A646" s="151" t="s">
        <v>126</v>
      </c>
      <c r="B646" s="125"/>
      <c r="C646" s="83" t="s">
        <v>59</v>
      </c>
      <c r="D646" s="75" t="s">
        <v>536</v>
      </c>
      <c r="E646" s="113" t="s">
        <v>549</v>
      </c>
      <c r="F646" s="101" t="s">
        <v>127</v>
      </c>
      <c r="G646" s="101">
        <v>900303</v>
      </c>
      <c r="H646" s="116"/>
    </row>
    <row r="647" spans="1:8" ht="26.4" x14ac:dyDescent="0.25">
      <c r="A647" s="148" t="s">
        <v>550</v>
      </c>
      <c r="B647" s="123"/>
      <c r="C647" s="84" t="s">
        <v>59</v>
      </c>
      <c r="D647" s="82" t="s">
        <v>536</v>
      </c>
      <c r="E647" s="97" t="s">
        <v>551</v>
      </c>
      <c r="F647" s="107"/>
      <c r="G647" s="107"/>
      <c r="H647" s="115">
        <f t="shared" ref="H647:H648" si="242">H648</f>
        <v>0</v>
      </c>
    </row>
    <row r="648" spans="1:8" x14ac:dyDescent="0.25">
      <c r="A648" s="170" t="s">
        <v>552</v>
      </c>
      <c r="B648" s="124"/>
      <c r="C648" s="84" t="s">
        <v>59</v>
      </c>
      <c r="D648" s="82" t="s">
        <v>536</v>
      </c>
      <c r="E648" s="97" t="s">
        <v>553</v>
      </c>
      <c r="F648" s="106"/>
      <c r="G648" s="106"/>
      <c r="H648" s="115">
        <f t="shared" si="242"/>
        <v>0</v>
      </c>
    </row>
    <row r="649" spans="1:8" x14ac:dyDescent="0.25">
      <c r="A649" s="173" t="s">
        <v>554</v>
      </c>
      <c r="B649" s="124"/>
      <c r="C649" s="83" t="s">
        <v>59</v>
      </c>
      <c r="D649" s="75" t="s">
        <v>536</v>
      </c>
      <c r="E649" s="113" t="s">
        <v>555</v>
      </c>
      <c r="F649" s="100"/>
      <c r="G649" s="100"/>
      <c r="H649" s="116">
        <f t="shared" ref="H649:H650" si="243">H650</f>
        <v>0</v>
      </c>
    </row>
    <row r="650" spans="1:8" ht="26.4" x14ac:dyDescent="0.25">
      <c r="A650" s="151" t="s">
        <v>80</v>
      </c>
      <c r="B650" s="124"/>
      <c r="C650" s="83" t="s">
        <v>59</v>
      </c>
      <c r="D650" s="75" t="s">
        <v>536</v>
      </c>
      <c r="E650" s="113" t="s">
        <v>555</v>
      </c>
      <c r="F650" s="101" t="s">
        <v>81</v>
      </c>
      <c r="G650" s="101"/>
      <c r="H650" s="116">
        <f t="shared" si="243"/>
        <v>0</v>
      </c>
    </row>
    <row r="651" spans="1:8" ht="26.4" x14ac:dyDescent="0.25">
      <c r="A651" s="151" t="s">
        <v>556</v>
      </c>
      <c r="B651" s="124"/>
      <c r="C651" s="83" t="s">
        <v>59</v>
      </c>
      <c r="D651" s="75" t="s">
        <v>536</v>
      </c>
      <c r="E651" s="113" t="s">
        <v>555</v>
      </c>
      <c r="F651" s="101" t="s">
        <v>557</v>
      </c>
      <c r="G651" s="101">
        <v>900100</v>
      </c>
      <c r="H651" s="116"/>
    </row>
    <row r="652" spans="1:8" x14ac:dyDescent="0.25">
      <c r="A652" s="146" t="s">
        <v>129</v>
      </c>
      <c r="B652" s="126"/>
      <c r="C652" s="85" t="s">
        <v>59</v>
      </c>
      <c r="D652" s="86" t="s">
        <v>569</v>
      </c>
      <c r="E652" s="85"/>
      <c r="F652" s="85"/>
      <c r="G652" s="85"/>
      <c r="H652" s="115">
        <f>H653+H677</f>
        <v>-970</v>
      </c>
    </row>
    <row r="653" spans="1:8" x14ac:dyDescent="0.25">
      <c r="A653" s="185" t="s">
        <v>130</v>
      </c>
      <c r="B653" s="128"/>
      <c r="C653" s="87" t="s">
        <v>59</v>
      </c>
      <c r="D653" s="88" t="s">
        <v>493</v>
      </c>
      <c r="E653" s="87"/>
      <c r="F653" s="87"/>
      <c r="G653" s="87"/>
      <c r="H653" s="115">
        <f t="shared" ref="H653" si="244">H654+H666</f>
        <v>-650</v>
      </c>
    </row>
    <row r="654" spans="1:8" x14ac:dyDescent="0.25">
      <c r="A654" s="153" t="s">
        <v>337</v>
      </c>
      <c r="B654" s="128"/>
      <c r="C654" s="87" t="s">
        <v>59</v>
      </c>
      <c r="D654" s="88" t="s">
        <v>493</v>
      </c>
      <c r="E654" s="97" t="s">
        <v>186</v>
      </c>
      <c r="F654" s="109"/>
      <c r="G654" s="109"/>
      <c r="H654" s="115">
        <f t="shared" ref="H654:H655" si="245">H655</f>
        <v>-650</v>
      </c>
    </row>
    <row r="655" spans="1:8" x14ac:dyDescent="0.25">
      <c r="A655" s="153" t="s">
        <v>338</v>
      </c>
      <c r="B655" s="128"/>
      <c r="C655" s="87" t="s">
        <v>59</v>
      </c>
      <c r="D655" s="88" t="s">
        <v>493</v>
      </c>
      <c r="E655" s="97" t="s">
        <v>339</v>
      </c>
      <c r="F655" s="107"/>
      <c r="G655" s="107"/>
      <c r="H655" s="115">
        <f t="shared" si="245"/>
        <v>-650</v>
      </c>
    </row>
    <row r="656" spans="1:8" ht="26.4" x14ac:dyDescent="0.25">
      <c r="A656" s="153" t="s">
        <v>340</v>
      </c>
      <c r="B656" s="128"/>
      <c r="C656" s="87" t="s">
        <v>59</v>
      </c>
      <c r="D656" s="88" t="s">
        <v>493</v>
      </c>
      <c r="E656" s="97" t="s">
        <v>342</v>
      </c>
      <c r="F656" s="106"/>
      <c r="G656" s="106"/>
      <c r="H656" s="115">
        <f t="shared" ref="H656" si="246">H657+H661</f>
        <v>-650</v>
      </c>
    </row>
    <row r="657" spans="1:8" ht="26.4" x14ac:dyDescent="0.25">
      <c r="A657" s="165" t="s">
        <v>341</v>
      </c>
      <c r="B657" s="128"/>
      <c r="C657" s="93" t="s">
        <v>59</v>
      </c>
      <c r="D657" s="117" t="s">
        <v>493</v>
      </c>
      <c r="E657" s="113" t="s">
        <v>343</v>
      </c>
      <c r="F657" s="100"/>
      <c r="G657" s="100"/>
      <c r="H657" s="116">
        <f t="shared" ref="H657" si="247">H658</f>
        <v>0</v>
      </c>
    </row>
    <row r="658" spans="1:8" ht="26.4" x14ac:dyDescent="0.25">
      <c r="A658" s="151" t="s">
        <v>80</v>
      </c>
      <c r="B658" s="128"/>
      <c r="C658" s="93" t="s">
        <v>59</v>
      </c>
      <c r="D658" s="117" t="s">
        <v>493</v>
      </c>
      <c r="E658" s="113" t="s">
        <v>343</v>
      </c>
      <c r="F658" s="101" t="s">
        <v>81</v>
      </c>
      <c r="G658" s="101"/>
      <c r="H658" s="116">
        <f t="shared" ref="H658" si="248">H659+H660</f>
        <v>0</v>
      </c>
    </row>
    <row r="659" spans="1:8" x14ac:dyDescent="0.25">
      <c r="A659" s="151" t="s">
        <v>109</v>
      </c>
      <c r="B659" s="128"/>
      <c r="C659" s="93" t="s">
        <v>59</v>
      </c>
      <c r="D659" s="117" t="s">
        <v>493</v>
      </c>
      <c r="E659" s="113" t="s">
        <v>343</v>
      </c>
      <c r="F659" s="101" t="s">
        <v>110</v>
      </c>
      <c r="G659" s="101">
        <v>900100</v>
      </c>
      <c r="H659" s="116"/>
    </row>
    <row r="660" spans="1:8" x14ac:dyDescent="0.25">
      <c r="A660" s="151" t="s">
        <v>109</v>
      </c>
      <c r="B660" s="128"/>
      <c r="C660" s="93" t="s">
        <v>59</v>
      </c>
      <c r="D660" s="117" t="s">
        <v>493</v>
      </c>
      <c r="E660" s="113" t="s">
        <v>343</v>
      </c>
      <c r="F660" s="101" t="s">
        <v>110</v>
      </c>
      <c r="G660" s="101">
        <v>900306</v>
      </c>
      <c r="H660" s="116"/>
    </row>
    <row r="661" spans="1:8" ht="26.4" x14ac:dyDescent="0.25">
      <c r="A661" s="165" t="s">
        <v>666</v>
      </c>
      <c r="B661" s="128"/>
      <c r="C661" s="93" t="s">
        <v>59</v>
      </c>
      <c r="D661" s="117" t="s">
        <v>493</v>
      </c>
      <c r="E661" s="113" t="s">
        <v>344</v>
      </c>
      <c r="F661" s="100"/>
      <c r="G661" s="100"/>
      <c r="H661" s="116">
        <f t="shared" ref="H661" si="249">H662+H664</f>
        <v>-650</v>
      </c>
    </row>
    <row r="662" spans="1:8" x14ac:dyDescent="0.25">
      <c r="A662" s="151" t="s">
        <v>68</v>
      </c>
      <c r="B662" s="128"/>
      <c r="C662" s="93" t="s">
        <v>59</v>
      </c>
      <c r="D662" s="117" t="s">
        <v>493</v>
      </c>
      <c r="E662" s="113" t="s">
        <v>344</v>
      </c>
      <c r="F662" s="101" t="s">
        <v>69</v>
      </c>
      <c r="G662" s="101"/>
      <c r="H662" s="116">
        <f t="shared" ref="H662" si="250">H663</f>
        <v>-250</v>
      </c>
    </row>
    <row r="663" spans="1:8" ht="26.4" x14ac:dyDescent="0.25">
      <c r="A663" s="151" t="s">
        <v>70</v>
      </c>
      <c r="B663" s="128"/>
      <c r="C663" s="93" t="s">
        <v>59</v>
      </c>
      <c r="D663" s="117" t="s">
        <v>493</v>
      </c>
      <c r="E663" s="113" t="s">
        <v>344</v>
      </c>
      <c r="F663" s="101" t="s">
        <v>71</v>
      </c>
      <c r="G663" s="101">
        <v>900100</v>
      </c>
      <c r="H663" s="116">
        <v>-250</v>
      </c>
    </row>
    <row r="664" spans="1:8" ht="26.4" x14ac:dyDescent="0.25">
      <c r="A664" s="151" t="s">
        <v>80</v>
      </c>
      <c r="B664" s="128"/>
      <c r="C664" s="93" t="s">
        <v>59</v>
      </c>
      <c r="D664" s="117" t="s">
        <v>493</v>
      </c>
      <c r="E664" s="113" t="s">
        <v>344</v>
      </c>
      <c r="F664" s="101" t="s">
        <v>81</v>
      </c>
      <c r="G664" s="101"/>
      <c r="H664" s="116">
        <f t="shared" ref="H664" si="251">H665</f>
        <v>-400</v>
      </c>
    </row>
    <row r="665" spans="1:8" x14ac:dyDescent="0.25">
      <c r="A665" s="151" t="s">
        <v>109</v>
      </c>
      <c r="B665" s="128"/>
      <c r="C665" s="93" t="s">
        <v>59</v>
      </c>
      <c r="D665" s="117" t="s">
        <v>493</v>
      </c>
      <c r="E665" s="113" t="s">
        <v>344</v>
      </c>
      <c r="F665" s="101" t="s">
        <v>110</v>
      </c>
      <c r="G665" s="101">
        <v>900100</v>
      </c>
      <c r="H665" s="116">
        <v>-400</v>
      </c>
    </row>
    <row r="666" spans="1:8" ht="26.4" x14ac:dyDescent="0.25">
      <c r="A666" s="149" t="s">
        <v>570</v>
      </c>
      <c r="B666" s="128"/>
      <c r="C666" s="87" t="s">
        <v>59</v>
      </c>
      <c r="D666" s="88" t="s">
        <v>493</v>
      </c>
      <c r="E666" s="127" t="s">
        <v>574</v>
      </c>
      <c r="F666" s="105"/>
      <c r="G666" s="105"/>
      <c r="H666" s="115">
        <f t="shared" ref="H666:H668" si="252">H667</f>
        <v>0</v>
      </c>
    </row>
    <row r="667" spans="1:8" ht="26.4" x14ac:dyDescent="0.25">
      <c r="A667" s="149" t="s">
        <v>571</v>
      </c>
      <c r="B667" s="128"/>
      <c r="C667" s="87" t="s">
        <v>59</v>
      </c>
      <c r="D667" s="88" t="s">
        <v>493</v>
      </c>
      <c r="E667" s="127" t="s">
        <v>575</v>
      </c>
      <c r="F667" s="105"/>
      <c r="G667" s="105"/>
      <c r="H667" s="115">
        <f t="shared" ref="H667" si="253">H668+H673</f>
        <v>0</v>
      </c>
    </row>
    <row r="668" spans="1:8" x14ac:dyDescent="0.25">
      <c r="A668" s="190" t="s">
        <v>572</v>
      </c>
      <c r="B668" s="128"/>
      <c r="C668" s="93" t="s">
        <v>59</v>
      </c>
      <c r="D668" s="117" t="s">
        <v>493</v>
      </c>
      <c r="E668" s="127" t="s">
        <v>576</v>
      </c>
      <c r="F668" s="105"/>
      <c r="G668" s="105"/>
      <c r="H668" s="115">
        <f t="shared" si="252"/>
        <v>0</v>
      </c>
    </row>
    <row r="669" spans="1:8" x14ac:dyDescent="0.25">
      <c r="A669" s="159" t="s">
        <v>573</v>
      </c>
      <c r="B669" s="128"/>
      <c r="C669" s="93" t="s">
        <v>59</v>
      </c>
      <c r="D669" s="117" t="s">
        <v>493</v>
      </c>
      <c r="E669" s="140" t="s">
        <v>577</v>
      </c>
      <c r="F669" s="101"/>
      <c r="G669" s="101"/>
      <c r="H669" s="116">
        <f>H670</f>
        <v>0</v>
      </c>
    </row>
    <row r="670" spans="1:8" x14ac:dyDescent="0.25">
      <c r="A670" s="151" t="s">
        <v>98</v>
      </c>
      <c r="B670" s="128"/>
      <c r="C670" s="93" t="s">
        <v>59</v>
      </c>
      <c r="D670" s="117" t="s">
        <v>493</v>
      </c>
      <c r="E670" s="140" t="s">
        <v>577</v>
      </c>
      <c r="F670" s="101">
        <v>400</v>
      </c>
      <c r="G670" s="101"/>
      <c r="H670" s="116">
        <f t="shared" ref="H670" si="254">H671+H672</f>
        <v>0</v>
      </c>
    </row>
    <row r="671" spans="1:8" x14ac:dyDescent="0.25">
      <c r="A671" s="151" t="s">
        <v>100</v>
      </c>
      <c r="B671" s="128"/>
      <c r="C671" s="93" t="s">
        <v>59</v>
      </c>
      <c r="D671" s="117" t="s">
        <v>493</v>
      </c>
      <c r="E671" s="140" t="s">
        <v>577</v>
      </c>
      <c r="F671" s="101">
        <v>410</v>
      </c>
      <c r="G671" s="101">
        <v>900302</v>
      </c>
      <c r="H671" s="116"/>
    </row>
    <row r="672" spans="1:8" x14ac:dyDescent="0.25">
      <c r="A672" s="151" t="s">
        <v>100</v>
      </c>
      <c r="B672" s="128"/>
      <c r="C672" s="93" t="s">
        <v>59</v>
      </c>
      <c r="D672" s="117" t="s">
        <v>493</v>
      </c>
      <c r="E672" s="140" t="s">
        <v>577</v>
      </c>
      <c r="F672" s="101">
        <v>410</v>
      </c>
      <c r="G672" s="101">
        <v>900100</v>
      </c>
      <c r="H672" s="116"/>
    </row>
    <row r="673" spans="1:8" ht="26.4" x14ac:dyDescent="0.25">
      <c r="A673" s="166" t="s">
        <v>876</v>
      </c>
      <c r="B673" s="128"/>
      <c r="C673" s="87" t="s">
        <v>59</v>
      </c>
      <c r="D673" s="88" t="s">
        <v>493</v>
      </c>
      <c r="E673" s="127" t="s">
        <v>878</v>
      </c>
      <c r="F673" s="105"/>
      <c r="G673" s="105"/>
      <c r="H673" s="115">
        <f t="shared" ref="H673:H675" si="255">H674</f>
        <v>0</v>
      </c>
    </row>
    <row r="674" spans="1:8" ht="26.4" x14ac:dyDescent="0.25">
      <c r="A674" s="151" t="s">
        <v>877</v>
      </c>
      <c r="B674" s="128"/>
      <c r="C674" s="93" t="s">
        <v>59</v>
      </c>
      <c r="D674" s="117" t="s">
        <v>493</v>
      </c>
      <c r="E674" s="140" t="s">
        <v>879</v>
      </c>
      <c r="F674" s="101"/>
      <c r="G674" s="101"/>
      <c r="H674" s="116">
        <f t="shared" si="255"/>
        <v>0</v>
      </c>
    </row>
    <row r="675" spans="1:8" x14ac:dyDescent="0.25">
      <c r="A675" s="151" t="s">
        <v>98</v>
      </c>
      <c r="B675" s="128"/>
      <c r="C675" s="93" t="s">
        <v>59</v>
      </c>
      <c r="D675" s="117" t="s">
        <v>493</v>
      </c>
      <c r="E675" s="140" t="s">
        <v>879</v>
      </c>
      <c r="F675" s="101">
        <v>400</v>
      </c>
      <c r="G675" s="101"/>
      <c r="H675" s="116">
        <f t="shared" si="255"/>
        <v>0</v>
      </c>
    </row>
    <row r="676" spans="1:8" x14ac:dyDescent="0.25">
      <c r="A676" s="151" t="s">
        <v>100</v>
      </c>
      <c r="B676" s="128"/>
      <c r="C676" s="93" t="s">
        <v>59</v>
      </c>
      <c r="D676" s="117" t="s">
        <v>493</v>
      </c>
      <c r="E676" s="140" t="s">
        <v>879</v>
      </c>
      <c r="F676" s="101">
        <v>410</v>
      </c>
      <c r="G676" s="101">
        <v>900100</v>
      </c>
      <c r="H676" s="116">
        <v>0</v>
      </c>
    </row>
    <row r="677" spans="1:8" x14ac:dyDescent="0.25">
      <c r="A677" s="185" t="s">
        <v>131</v>
      </c>
      <c r="B677" s="128"/>
      <c r="C677" s="87" t="s">
        <v>59</v>
      </c>
      <c r="D677" s="88" t="s">
        <v>494</v>
      </c>
      <c r="E677" s="113"/>
      <c r="F677" s="101"/>
      <c r="G677" s="101"/>
      <c r="H677" s="115">
        <f t="shared" ref="H677" si="256">H678</f>
        <v>-320</v>
      </c>
    </row>
    <row r="678" spans="1:8" x14ac:dyDescent="0.25">
      <c r="A678" s="153" t="s">
        <v>337</v>
      </c>
      <c r="B678" s="128"/>
      <c r="C678" s="87" t="s">
        <v>59</v>
      </c>
      <c r="D678" s="88" t="s">
        <v>494</v>
      </c>
      <c r="E678" s="97" t="s">
        <v>186</v>
      </c>
      <c r="F678" s="101"/>
      <c r="G678" s="101"/>
      <c r="H678" s="115">
        <f>H679+H683</f>
        <v>-320</v>
      </c>
    </row>
    <row r="679" spans="1:8" x14ac:dyDescent="0.25">
      <c r="A679" s="153" t="s">
        <v>338</v>
      </c>
      <c r="B679" s="128"/>
      <c r="C679" s="87" t="s">
        <v>59</v>
      </c>
      <c r="D679" s="88" t="s">
        <v>494</v>
      </c>
      <c r="E679" s="97" t="s">
        <v>339</v>
      </c>
      <c r="F679" s="101"/>
      <c r="G679" s="101"/>
      <c r="H679" s="115">
        <f t="shared" ref="H679:H681" si="257">H680</f>
        <v>-320</v>
      </c>
    </row>
    <row r="680" spans="1:8" ht="26.4" x14ac:dyDescent="0.25">
      <c r="A680" s="165" t="s">
        <v>666</v>
      </c>
      <c r="B680" s="128"/>
      <c r="C680" s="93" t="s">
        <v>59</v>
      </c>
      <c r="D680" s="117" t="s">
        <v>494</v>
      </c>
      <c r="E680" s="113" t="s">
        <v>344</v>
      </c>
      <c r="F680" s="239"/>
      <c r="G680" s="239"/>
      <c r="H680" s="206">
        <f t="shared" si="257"/>
        <v>-320</v>
      </c>
    </row>
    <row r="681" spans="1:8" ht="26.4" x14ac:dyDescent="0.25">
      <c r="A681" s="151" t="s">
        <v>80</v>
      </c>
      <c r="B681" s="128"/>
      <c r="C681" s="93" t="s">
        <v>59</v>
      </c>
      <c r="D681" s="117" t="s">
        <v>494</v>
      </c>
      <c r="E681" s="113" t="s">
        <v>344</v>
      </c>
      <c r="F681" s="101" t="s">
        <v>81</v>
      </c>
      <c r="G681" s="101"/>
      <c r="H681" s="206">
        <f t="shared" si="257"/>
        <v>-320</v>
      </c>
    </row>
    <row r="682" spans="1:8" x14ac:dyDescent="0.25">
      <c r="A682" s="151" t="s">
        <v>82</v>
      </c>
      <c r="B682" s="128"/>
      <c r="C682" s="93" t="s">
        <v>59</v>
      </c>
      <c r="D682" s="117" t="s">
        <v>494</v>
      </c>
      <c r="E682" s="113" t="s">
        <v>344</v>
      </c>
      <c r="F682" s="101" t="s">
        <v>83</v>
      </c>
      <c r="G682" s="101">
        <v>900100</v>
      </c>
      <c r="H682" s="206">
        <v>-320</v>
      </c>
    </row>
    <row r="683" spans="1:8" x14ac:dyDescent="0.25">
      <c r="A683" s="153" t="s">
        <v>345</v>
      </c>
      <c r="B683" s="128"/>
      <c r="C683" s="87" t="s">
        <v>59</v>
      </c>
      <c r="D683" s="88" t="s">
        <v>494</v>
      </c>
      <c r="E683" s="97" t="s">
        <v>189</v>
      </c>
      <c r="F683" s="107"/>
      <c r="G683" s="107"/>
      <c r="H683" s="115">
        <f t="shared" ref="H683:H684" si="258">H684</f>
        <v>0</v>
      </c>
    </row>
    <row r="684" spans="1:8" x14ac:dyDescent="0.25">
      <c r="A684" s="153" t="s">
        <v>346</v>
      </c>
      <c r="B684" s="128"/>
      <c r="C684" s="87" t="s">
        <v>59</v>
      </c>
      <c r="D684" s="88" t="s">
        <v>494</v>
      </c>
      <c r="E684" s="97" t="s">
        <v>208</v>
      </c>
      <c r="F684" s="106"/>
      <c r="G684" s="106"/>
      <c r="H684" s="115">
        <f t="shared" si="258"/>
        <v>0</v>
      </c>
    </row>
    <row r="685" spans="1:8" ht="26.4" x14ac:dyDescent="0.25">
      <c r="A685" s="165" t="s">
        <v>347</v>
      </c>
      <c r="B685" s="128"/>
      <c r="C685" s="93" t="s">
        <v>59</v>
      </c>
      <c r="D685" s="117" t="s">
        <v>494</v>
      </c>
      <c r="E685" s="113" t="s">
        <v>348</v>
      </c>
      <c r="F685" s="100"/>
      <c r="G685" s="100"/>
      <c r="H685" s="116">
        <f t="shared" ref="H685:H686" si="259">H686</f>
        <v>0</v>
      </c>
    </row>
    <row r="686" spans="1:8" ht="26.4" x14ac:dyDescent="0.25">
      <c r="A686" s="151" t="s">
        <v>80</v>
      </c>
      <c r="B686" s="128"/>
      <c r="C686" s="93" t="s">
        <v>59</v>
      </c>
      <c r="D686" s="117" t="s">
        <v>494</v>
      </c>
      <c r="E686" s="113" t="s">
        <v>348</v>
      </c>
      <c r="F686" s="101" t="s">
        <v>81</v>
      </c>
      <c r="G686" s="101"/>
      <c r="H686" s="116">
        <f t="shared" si="259"/>
        <v>0</v>
      </c>
    </row>
    <row r="687" spans="1:8" x14ac:dyDescent="0.25">
      <c r="A687" s="151" t="s">
        <v>82</v>
      </c>
      <c r="B687" s="128"/>
      <c r="C687" s="93" t="s">
        <v>59</v>
      </c>
      <c r="D687" s="117" t="s">
        <v>494</v>
      </c>
      <c r="E687" s="113" t="s">
        <v>348</v>
      </c>
      <c r="F687" s="101" t="s">
        <v>83</v>
      </c>
      <c r="G687" s="101">
        <v>900100</v>
      </c>
      <c r="H687" s="116"/>
    </row>
    <row r="688" spans="1:8" x14ac:dyDescent="0.25">
      <c r="A688" s="208" t="s">
        <v>750</v>
      </c>
      <c r="B688" s="128"/>
      <c r="C688" s="87" t="s">
        <v>59</v>
      </c>
      <c r="D688" s="88" t="s">
        <v>753</v>
      </c>
      <c r="E688" s="113"/>
      <c r="F688" s="101"/>
      <c r="G688" s="101"/>
      <c r="H688" s="115">
        <f t="shared" ref="H688" si="260">H689</f>
        <v>-600</v>
      </c>
    </row>
    <row r="689" spans="1:8" x14ac:dyDescent="0.25">
      <c r="A689" s="208" t="s">
        <v>751</v>
      </c>
      <c r="B689" s="128"/>
      <c r="C689" s="87" t="s">
        <v>59</v>
      </c>
      <c r="D689" s="88" t="s">
        <v>754</v>
      </c>
      <c r="E689" s="113"/>
      <c r="F689" s="101"/>
      <c r="G689" s="101"/>
      <c r="H689" s="115">
        <f t="shared" ref="H689" si="261">H690+H698</f>
        <v>-600</v>
      </c>
    </row>
    <row r="690" spans="1:8" x14ac:dyDescent="0.25">
      <c r="A690" s="208" t="s">
        <v>752</v>
      </c>
      <c r="B690" s="128"/>
      <c r="C690" s="87" t="s">
        <v>59</v>
      </c>
      <c r="D690" s="88" t="s">
        <v>754</v>
      </c>
      <c r="E690" s="97" t="s">
        <v>196</v>
      </c>
      <c r="F690" s="101"/>
      <c r="G690" s="101"/>
      <c r="H690" s="115">
        <f t="shared" ref="H690:H692" si="262">H691</f>
        <v>0</v>
      </c>
    </row>
    <row r="691" spans="1:8" x14ac:dyDescent="0.25">
      <c r="A691" s="208" t="s">
        <v>230</v>
      </c>
      <c r="B691" s="128"/>
      <c r="C691" s="87" t="s">
        <v>59</v>
      </c>
      <c r="D691" s="88" t="s">
        <v>754</v>
      </c>
      <c r="E691" s="97" t="s">
        <v>213</v>
      </c>
      <c r="F691" s="101"/>
      <c r="G691" s="101"/>
      <c r="H691" s="115">
        <f t="shared" si="262"/>
        <v>0</v>
      </c>
    </row>
    <row r="692" spans="1:8" ht="22.8" x14ac:dyDescent="0.25">
      <c r="A692" s="208" t="s">
        <v>231</v>
      </c>
      <c r="B692" s="128"/>
      <c r="C692" s="87" t="s">
        <v>59</v>
      </c>
      <c r="D692" s="88" t="s">
        <v>754</v>
      </c>
      <c r="E692" s="97" t="s">
        <v>214</v>
      </c>
      <c r="F692" s="101"/>
      <c r="G692" s="101"/>
      <c r="H692" s="115">
        <f t="shared" si="262"/>
        <v>0</v>
      </c>
    </row>
    <row r="693" spans="1:8" ht="26.4" x14ac:dyDescent="0.25">
      <c r="A693" s="156" t="s">
        <v>427</v>
      </c>
      <c r="B693" s="128"/>
      <c r="C693" s="93" t="s">
        <v>59</v>
      </c>
      <c r="D693" s="117" t="s">
        <v>754</v>
      </c>
      <c r="E693" s="75" t="s">
        <v>429</v>
      </c>
      <c r="F693" s="100"/>
      <c r="G693" s="100"/>
      <c r="H693" s="116">
        <f t="shared" ref="H693" si="263">H694+H696</f>
        <v>0</v>
      </c>
    </row>
    <row r="694" spans="1:8" ht="39.6" x14ac:dyDescent="0.25">
      <c r="A694" s="151" t="s">
        <v>63</v>
      </c>
      <c r="B694" s="128"/>
      <c r="C694" s="93" t="s">
        <v>59</v>
      </c>
      <c r="D694" s="117" t="s">
        <v>754</v>
      </c>
      <c r="E694" s="75" t="s">
        <v>429</v>
      </c>
      <c r="F694" s="101" t="s">
        <v>64</v>
      </c>
      <c r="G694" s="101"/>
      <c r="H694" s="116">
        <f t="shared" ref="H694" si="264">H695</f>
        <v>0</v>
      </c>
    </row>
    <row r="695" spans="1:8" x14ac:dyDescent="0.25">
      <c r="A695" s="151" t="s">
        <v>78</v>
      </c>
      <c r="B695" s="128"/>
      <c r="C695" s="93" t="s">
        <v>59</v>
      </c>
      <c r="D695" s="117" t="s">
        <v>754</v>
      </c>
      <c r="E695" s="75" t="s">
        <v>429</v>
      </c>
      <c r="F695" s="101" t="s">
        <v>79</v>
      </c>
      <c r="G695" s="101">
        <v>900100</v>
      </c>
      <c r="H695" s="116"/>
    </row>
    <row r="696" spans="1:8" x14ac:dyDescent="0.25">
      <c r="A696" s="151" t="s">
        <v>68</v>
      </c>
      <c r="B696" s="128"/>
      <c r="C696" s="93" t="s">
        <v>59</v>
      </c>
      <c r="D696" s="117" t="s">
        <v>754</v>
      </c>
      <c r="E696" s="75" t="s">
        <v>429</v>
      </c>
      <c r="F696" s="101" t="s">
        <v>69</v>
      </c>
      <c r="G696" s="101"/>
      <c r="H696" s="116">
        <f t="shared" ref="H696" si="265">H697</f>
        <v>0</v>
      </c>
    </row>
    <row r="697" spans="1:8" ht="26.4" x14ac:dyDescent="0.25">
      <c r="A697" s="151" t="s">
        <v>70</v>
      </c>
      <c r="B697" s="128"/>
      <c r="C697" s="93" t="s">
        <v>59</v>
      </c>
      <c r="D697" s="117" t="s">
        <v>754</v>
      </c>
      <c r="E697" s="75" t="s">
        <v>429</v>
      </c>
      <c r="F697" s="101" t="s">
        <v>71</v>
      </c>
      <c r="G697" s="101">
        <v>900100</v>
      </c>
      <c r="H697" s="116"/>
    </row>
    <row r="698" spans="1:8" ht="39.6" x14ac:dyDescent="0.25">
      <c r="A698" s="153" t="s">
        <v>253</v>
      </c>
      <c r="B698" s="125"/>
      <c r="C698" s="84" t="s">
        <v>59</v>
      </c>
      <c r="D698" s="88" t="s">
        <v>754</v>
      </c>
      <c r="E698" s="97" t="s">
        <v>176</v>
      </c>
      <c r="F698" s="106"/>
      <c r="G698" s="106"/>
      <c r="H698" s="115">
        <f t="shared" ref="H698" si="266">H699</f>
        <v>-600</v>
      </c>
    </row>
    <row r="699" spans="1:8" ht="39.6" x14ac:dyDescent="0.25">
      <c r="A699" s="153" t="s">
        <v>254</v>
      </c>
      <c r="B699" s="120"/>
      <c r="C699" s="87" t="s">
        <v>59</v>
      </c>
      <c r="D699" s="88" t="s">
        <v>754</v>
      </c>
      <c r="E699" s="97" t="s">
        <v>177</v>
      </c>
      <c r="F699" s="106"/>
      <c r="G699" s="106"/>
      <c r="H699" s="115">
        <f>H700+H713</f>
        <v>-600</v>
      </c>
    </row>
    <row r="700" spans="1:8" ht="26.4" x14ac:dyDescent="0.25">
      <c r="A700" s="164" t="s">
        <v>255</v>
      </c>
      <c r="B700" s="121"/>
      <c r="C700" s="77" t="s">
        <v>59</v>
      </c>
      <c r="D700" s="88" t="s">
        <v>754</v>
      </c>
      <c r="E700" s="97" t="s">
        <v>178</v>
      </c>
      <c r="F700" s="114"/>
      <c r="G700" s="114"/>
      <c r="H700" s="115">
        <f>H701+H710+H704+H707</f>
        <v>-600</v>
      </c>
    </row>
    <row r="701" spans="1:8" ht="105.6" x14ac:dyDescent="0.25">
      <c r="A701" s="165" t="s">
        <v>256</v>
      </c>
      <c r="B701" s="122"/>
      <c r="C701" s="89" t="s">
        <v>59</v>
      </c>
      <c r="D701" s="117" t="s">
        <v>754</v>
      </c>
      <c r="E701" s="75" t="s">
        <v>275</v>
      </c>
      <c r="F701" s="110"/>
      <c r="G701" s="110"/>
      <c r="H701" s="116">
        <f t="shared" ref="H701:H702" si="267">H702</f>
        <v>0</v>
      </c>
    </row>
    <row r="702" spans="1:8" x14ac:dyDescent="0.25">
      <c r="A702" s="151" t="s">
        <v>68</v>
      </c>
      <c r="B702" s="123"/>
      <c r="C702" s="103" t="s">
        <v>59</v>
      </c>
      <c r="D702" s="117" t="s">
        <v>754</v>
      </c>
      <c r="E702" s="75" t="s">
        <v>275</v>
      </c>
      <c r="F702" s="101" t="s">
        <v>69</v>
      </c>
      <c r="G702" s="101"/>
      <c r="H702" s="116">
        <f t="shared" si="267"/>
        <v>0</v>
      </c>
    </row>
    <row r="703" spans="1:8" ht="26.4" x14ac:dyDescent="0.25">
      <c r="A703" s="151" t="s">
        <v>70</v>
      </c>
      <c r="B703" s="124"/>
      <c r="C703" s="81" t="s">
        <v>59</v>
      </c>
      <c r="D703" s="117" t="s">
        <v>754</v>
      </c>
      <c r="E703" s="75" t="s">
        <v>275</v>
      </c>
      <c r="F703" s="101" t="s">
        <v>71</v>
      </c>
      <c r="G703" s="101">
        <v>900100</v>
      </c>
      <c r="H703" s="116"/>
    </row>
    <row r="704" spans="1:8" ht="118.8" x14ac:dyDescent="0.25">
      <c r="A704" s="165" t="s">
        <v>257</v>
      </c>
      <c r="B704" s="125"/>
      <c r="C704" s="83" t="s">
        <v>59</v>
      </c>
      <c r="D704" s="117" t="s">
        <v>754</v>
      </c>
      <c r="E704" s="75" t="s">
        <v>276</v>
      </c>
      <c r="F704" s="110"/>
      <c r="G704" s="110"/>
      <c r="H704" s="116">
        <f t="shared" ref="H704:H705" si="268">H705</f>
        <v>-500</v>
      </c>
    </row>
    <row r="705" spans="1:8" x14ac:dyDescent="0.25">
      <c r="A705" s="151" t="s">
        <v>68</v>
      </c>
      <c r="B705" s="125"/>
      <c r="C705" s="83" t="s">
        <v>59</v>
      </c>
      <c r="D705" s="117" t="s">
        <v>754</v>
      </c>
      <c r="E705" s="75" t="s">
        <v>276</v>
      </c>
      <c r="F705" s="101" t="s">
        <v>69</v>
      </c>
      <c r="G705" s="101"/>
      <c r="H705" s="116">
        <f t="shared" si="268"/>
        <v>-500</v>
      </c>
    </row>
    <row r="706" spans="1:8" ht="26.4" x14ac:dyDescent="0.25">
      <c r="A706" s="151" t="s">
        <v>70</v>
      </c>
      <c r="B706" s="121"/>
      <c r="C706" s="98" t="s">
        <v>59</v>
      </c>
      <c r="D706" s="117" t="s">
        <v>754</v>
      </c>
      <c r="E706" s="75" t="s">
        <v>276</v>
      </c>
      <c r="F706" s="101" t="s">
        <v>71</v>
      </c>
      <c r="G706" s="101">
        <v>900100</v>
      </c>
      <c r="H706" s="116">
        <v>-500</v>
      </c>
    </row>
    <row r="707" spans="1:8" ht="118.8" x14ac:dyDescent="0.25">
      <c r="A707" s="165" t="s">
        <v>823</v>
      </c>
      <c r="B707" s="121"/>
      <c r="C707" s="98" t="s">
        <v>59</v>
      </c>
      <c r="D707" s="117" t="s">
        <v>754</v>
      </c>
      <c r="E707" s="75" t="s">
        <v>822</v>
      </c>
      <c r="F707" s="101"/>
      <c r="G707" s="101"/>
      <c r="H707" s="116">
        <f>H708</f>
        <v>-100</v>
      </c>
    </row>
    <row r="708" spans="1:8" x14ac:dyDescent="0.25">
      <c r="A708" s="151" t="s">
        <v>68</v>
      </c>
      <c r="B708" s="121"/>
      <c r="C708" s="98" t="s">
        <v>59</v>
      </c>
      <c r="D708" s="117" t="s">
        <v>754</v>
      </c>
      <c r="E708" s="75" t="s">
        <v>822</v>
      </c>
      <c r="F708" s="101" t="s">
        <v>69</v>
      </c>
      <c r="G708" s="101"/>
      <c r="H708" s="116">
        <f t="shared" ref="H708" si="269">H709</f>
        <v>-100</v>
      </c>
    </row>
    <row r="709" spans="1:8" ht="26.4" x14ac:dyDescent="0.25">
      <c r="A709" s="151" t="s">
        <v>70</v>
      </c>
      <c r="B709" s="121"/>
      <c r="C709" s="98" t="s">
        <v>59</v>
      </c>
      <c r="D709" s="117" t="s">
        <v>754</v>
      </c>
      <c r="E709" s="75" t="s">
        <v>822</v>
      </c>
      <c r="F709" s="101" t="s">
        <v>71</v>
      </c>
      <c r="G709" s="101">
        <v>900100</v>
      </c>
      <c r="H709" s="116">
        <v>-100</v>
      </c>
    </row>
    <row r="710" spans="1:8" ht="132" x14ac:dyDescent="0.25">
      <c r="A710" s="165" t="s">
        <v>258</v>
      </c>
      <c r="B710" s="125"/>
      <c r="C710" s="83" t="s">
        <v>59</v>
      </c>
      <c r="D710" s="117" t="s">
        <v>754</v>
      </c>
      <c r="E710" s="75" t="s">
        <v>277</v>
      </c>
      <c r="F710" s="110"/>
      <c r="G710" s="110"/>
      <c r="H710" s="116">
        <f t="shared" ref="H710:H711" si="270">H711</f>
        <v>0</v>
      </c>
    </row>
    <row r="711" spans="1:8" x14ac:dyDescent="0.25">
      <c r="A711" s="151" t="s">
        <v>68</v>
      </c>
      <c r="B711" s="125"/>
      <c r="C711" s="83" t="s">
        <v>59</v>
      </c>
      <c r="D711" s="117" t="s">
        <v>754</v>
      </c>
      <c r="E711" s="75" t="s">
        <v>277</v>
      </c>
      <c r="F711" s="101" t="s">
        <v>69</v>
      </c>
      <c r="G711" s="101"/>
      <c r="H711" s="116">
        <f t="shared" si="270"/>
        <v>0</v>
      </c>
    </row>
    <row r="712" spans="1:8" ht="26.4" x14ac:dyDescent="0.25">
      <c r="A712" s="151" t="s">
        <v>70</v>
      </c>
      <c r="B712" s="120"/>
      <c r="C712" s="93" t="s">
        <v>59</v>
      </c>
      <c r="D712" s="117" t="s">
        <v>754</v>
      </c>
      <c r="E712" s="75" t="s">
        <v>277</v>
      </c>
      <c r="F712" s="101" t="s">
        <v>71</v>
      </c>
      <c r="G712" s="101">
        <v>900100</v>
      </c>
      <c r="H712" s="116"/>
    </row>
    <row r="713" spans="1:8" ht="52.8" x14ac:dyDescent="0.25">
      <c r="A713" s="166" t="s">
        <v>423</v>
      </c>
      <c r="B713" s="120"/>
      <c r="C713" s="84" t="s">
        <v>59</v>
      </c>
      <c r="D713" s="88" t="s">
        <v>754</v>
      </c>
      <c r="E713" s="97" t="s">
        <v>179</v>
      </c>
      <c r="F713" s="101"/>
      <c r="G713" s="101"/>
      <c r="H713" s="116">
        <f t="shared" ref="H713" si="271">H714</f>
        <v>0</v>
      </c>
    </row>
    <row r="714" spans="1:8" ht="92.4" x14ac:dyDescent="0.25">
      <c r="A714" s="151" t="s">
        <v>424</v>
      </c>
      <c r="B714" s="120"/>
      <c r="C714" s="83" t="s">
        <v>59</v>
      </c>
      <c r="D714" s="117" t="s">
        <v>754</v>
      </c>
      <c r="E714" s="113" t="s">
        <v>422</v>
      </c>
      <c r="F714" s="101"/>
      <c r="G714" s="101"/>
      <c r="H714" s="116">
        <f t="shared" ref="H714:H715" si="272">H715</f>
        <v>0</v>
      </c>
    </row>
    <row r="715" spans="1:8" x14ac:dyDescent="0.25">
      <c r="A715" s="151" t="s">
        <v>68</v>
      </c>
      <c r="B715" s="120"/>
      <c r="C715" s="83" t="s">
        <v>59</v>
      </c>
      <c r="D715" s="117" t="s">
        <v>754</v>
      </c>
      <c r="E715" s="113" t="s">
        <v>422</v>
      </c>
      <c r="F715" s="101" t="s">
        <v>69</v>
      </c>
      <c r="G715" s="101"/>
      <c r="H715" s="116">
        <f t="shared" si="272"/>
        <v>0</v>
      </c>
    </row>
    <row r="716" spans="1:8" ht="26.4" x14ac:dyDescent="0.25">
      <c r="A716" s="151" t="s">
        <v>70</v>
      </c>
      <c r="B716" s="120"/>
      <c r="C716" s="83" t="s">
        <v>59</v>
      </c>
      <c r="D716" s="117" t="s">
        <v>754</v>
      </c>
      <c r="E716" s="113" t="s">
        <v>422</v>
      </c>
      <c r="F716" s="101" t="s">
        <v>71</v>
      </c>
      <c r="G716" s="101">
        <v>900100</v>
      </c>
      <c r="H716" s="116"/>
    </row>
    <row r="717" spans="1:8" x14ac:dyDescent="0.25">
      <c r="A717" s="145" t="s">
        <v>132</v>
      </c>
      <c r="B717" s="125"/>
      <c r="C717" s="84">
        <v>902</v>
      </c>
      <c r="D717" s="82"/>
      <c r="E717" s="95"/>
      <c r="F717" s="84"/>
      <c r="G717" s="84"/>
      <c r="H717" s="115">
        <f t="shared" ref="H717" si="273">H718+H740+H756+H764</f>
        <v>0</v>
      </c>
    </row>
    <row r="718" spans="1:8" x14ac:dyDescent="0.25">
      <c r="A718" s="146" t="s">
        <v>60</v>
      </c>
      <c r="B718" s="125"/>
      <c r="C718" s="84">
        <v>902</v>
      </c>
      <c r="D718" s="82" t="s">
        <v>578</v>
      </c>
      <c r="E718" s="95"/>
      <c r="F718" s="84"/>
      <c r="G718" s="84"/>
      <c r="H718" s="115">
        <f t="shared" ref="H718:H720" si="274">H719</f>
        <v>0</v>
      </c>
    </row>
    <row r="719" spans="1:8" x14ac:dyDescent="0.25">
      <c r="A719" s="185" t="s">
        <v>77</v>
      </c>
      <c r="B719" s="125"/>
      <c r="C719" s="84">
        <v>902</v>
      </c>
      <c r="D719" s="82" t="s">
        <v>425</v>
      </c>
      <c r="E719" s="81"/>
      <c r="F719" s="83"/>
      <c r="G719" s="83"/>
      <c r="H719" s="115">
        <f t="shared" si="274"/>
        <v>0</v>
      </c>
    </row>
    <row r="720" spans="1:8" ht="26.4" x14ac:dyDescent="0.25">
      <c r="A720" s="148" t="s">
        <v>229</v>
      </c>
      <c r="B720" s="125"/>
      <c r="C720" s="84">
        <v>902</v>
      </c>
      <c r="D720" s="82" t="s">
        <v>425</v>
      </c>
      <c r="E720" s="97" t="s">
        <v>196</v>
      </c>
      <c r="F720" s="109"/>
      <c r="G720" s="109"/>
      <c r="H720" s="115">
        <f t="shared" si="274"/>
        <v>0</v>
      </c>
    </row>
    <row r="721" spans="1:8" x14ac:dyDescent="0.25">
      <c r="A721" s="148" t="s">
        <v>503</v>
      </c>
      <c r="B721" s="125"/>
      <c r="C721" s="84">
        <v>902</v>
      </c>
      <c r="D721" s="82" t="s">
        <v>425</v>
      </c>
      <c r="E721" s="97" t="s">
        <v>508</v>
      </c>
      <c r="F721" s="107"/>
      <c r="G721" s="107"/>
      <c r="H721" s="115">
        <f t="shared" ref="H721" si="275">H726+H732+H722</f>
        <v>0</v>
      </c>
    </row>
    <row r="722" spans="1:8" ht="26.4" x14ac:dyDescent="0.25">
      <c r="A722" s="163" t="s">
        <v>504</v>
      </c>
      <c r="B722" s="125"/>
      <c r="C722" s="84">
        <v>902</v>
      </c>
      <c r="D722" s="88" t="s">
        <v>425</v>
      </c>
      <c r="E722" s="97" t="s">
        <v>524</v>
      </c>
      <c r="F722" s="106"/>
      <c r="G722" s="106"/>
      <c r="H722" s="115">
        <f t="shared" ref="H722" si="276">H723</f>
        <v>0</v>
      </c>
    </row>
    <row r="723" spans="1:8" ht="52.8" x14ac:dyDescent="0.25">
      <c r="A723" s="156" t="s">
        <v>505</v>
      </c>
      <c r="B723" s="125"/>
      <c r="C723" s="83">
        <v>902</v>
      </c>
      <c r="D723" s="117" t="s">
        <v>425</v>
      </c>
      <c r="E723" s="113" t="s">
        <v>506</v>
      </c>
      <c r="F723" s="100"/>
      <c r="G723" s="100"/>
      <c r="H723" s="116">
        <f t="shared" ref="H723:H724" si="277">H724</f>
        <v>0</v>
      </c>
    </row>
    <row r="724" spans="1:8" x14ac:dyDescent="0.25">
      <c r="A724" s="151" t="s">
        <v>68</v>
      </c>
      <c r="B724" s="125"/>
      <c r="C724" s="83">
        <v>902</v>
      </c>
      <c r="D724" s="117" t="s">
        <v>425</v>
      </c>
      <c r="E724" s="113" t="s">
        <v>506</v>
      </c>
      <c r="F724" s="101" t="s">
        <v>69</v>
      </c>
      <c r="G724" s="101"/>
      <c r="H724" s="116">
        <f t="shared" si="277"/>
        <v>0</v>
      </c>
    </row>
    <row r="725" spans="1:8" ht="26.4" x14ac:dyDescent="0.25">
      <c r="A725" s="151" t="s">
        <v>70</v>
      </c>
      <c r="B725" s="125"/>
      <c r="C725" s="83">
        <v>902</v>
      </c>
      <c r="D725" s="117" t="s">
        <v>425</v>
      </c>
      <c r="E725" s="113" t="s">
        <v>506</v>
      </c>
      <c r="F725" s="101" t="s">
        <v>71</v>
      </c>
      <c r="G725" s="101">
        <v>900100</v>
      </c>
      <c r="H725" s="116"/>
    </row>
    <row r="726" spans="1:8" ht="26.4" x14ac:dyDescent="0.25">
      <c r="A726" s="163" t="s">
        <v>525</v>
      </c>
      <c r="B726" s="125"/>
      <c r="C726" s="84">
        <v>902</v>
      </c>
      <c r="D726" s="82" t="s">
        <v>425</v>
      </c>
      <c r="E726" s="97" t="s">
        <v>526</v>
      </c>
      <c r="F726" s="105"/>
      <c r="G726" s="105"/>
      <c r="H726" s="115">
        <f t="shared" ref="H726" si="278">H727</f>
        <v>0</v>
      </c>
    </row>
    <row r="727" spans="1:8" ht="26.4" x14ac:dyDescent="0.25">
      <c r="A727" s="173" t="s">
        <v>527</v>
      </c>
      <c r="B727" s="125"/>
      <c r="C727" s="83">
        <v>902</v>
      </c>
      <c r="D727" s="75" t="s">
        <v>425</v>
      </c>
      <c r="E727" s="113" t="s">
        <v>528</v>
      </c>
      <c r="F727" s="101"/>
      <c r="G727" s="101"/>
      <c r="H727" s="116">
        <f t="shared" ref="H727" si="279">H728+H730</f>
        <v>0</v>
      </c>
    </row>
    <row r="728" spans="1:8" ht="39.6" x14ac:dyDescent="0.25">
      <c r="A728" s="151" t="s">
        <v>63</v>
      </c>
      <c r="B728" s="125"/>
      <c r="C728" s="83">
        <v>902</v>
      </c>
      <c r="D728" s="75" t="s">
        <v>425</v>
      </c>
      <c r="E728" s="113" t="s">
        <v>528</v>
      </c>
      <c r="F728" s="101" t="s">
        <v>64</v>
      </c>
      <c r="G728" s="101"/>
      <c r="H728" s="116">
        <f t="shared" ref="H728" si="280">H729</f>
        <v>0</v>
      </c>
    </row>
    <row r="729" spans="1:8" x14ac:dyDescent="0.25">
      <c r="A729" s="151" t="s">
        <v>65</v>
      </c>
      <c r="B729" s="125"/>
      <c r="C729" s="83">
        <v>902</v>
      </c>
      <c r="D729" s="75" t="s">
        <v>425</v>
      </c>
      <c r="E729" s="113" t="s">
        <v>528</v>
      </c>
      <c r="F729" s="101" t="s">
        <v>66</v>
      </c>
      <c r="G729" s="101">
        <v>900303</v>
      </c>
      <c r="H729" s="116"/>
    </row>
    <row r="730" spans="1:8" x14ac:dyDescent="0.25">
      <c r="A730" s="151" t="s">
        <v>68</v>
      </c>
      <c r="B730" s="125"/>
      <c r="C730" s="83">
        <v>902</v>
      </c>
      <c r="D730" s="75" t="s">
        <v>425</v>
      </c>
      <c r="E730" s="113" t="s">
        <v>528</v>
      </c>
      <c r="F730" s="101" t="s">
        <v>69</v>
      </c>
      <c r="G730" s="101"/>
      <c r="H730" s="116">
        <f t="shared" ref="H730" si="281">H731</f>
        <v>0</v>
      </c>
    </row>
    <row r="731" spans="1:8" ht="26.4" x14ac:dyDescent="0.25">
      <c r="A731" s="151" t="s">
        <v>70</v>
      </c>
      <c r="B731" s="125"/>
      <c r="C731" s="83">
        <v>902</v>
      </c>
      <c r="D731" s="75" t="s">
        <v>425</v>
      </c>
      <c r="E731" s="113" t="s">
        <v>528</v>
      </c>
      <c r="F731" s="101" t="s">
        <v>71</v>
      </c>
      <c r="G731" s="101">
        <v>900303</v>
      </c>
      <c r="H731" s="116"/>
    </row>
    <row r="732" spans="1:8" ht="26.4" x14ac:dyDescent="0.25">
      <c r="A732" s="166" t="s">
        <v>529</v>
      </c>
      <c r="B732" s="251"/>
      <c r="C732" s="84">
        <v>902</v>
      </c>
      <c r="D732" s="82" t="s">
        <v>425</v>
      </c>
      <c r="E732" s="97" t="s">
        <v>530</v>
      </c>
      <c r="F732" s="105"/>
      <c r="G732" s="105"/>
      <c r="H732" s="115">
        <f t="shared" ref="H732" si="282">H733</f>
        <v>0</v>
      </c>
    </row>
    <row r="733" spans="1:8" x14ac:dyDescent="0.25">
      <c r="A733" s="151" t="s">
        <v>62</v>
      </c>
      <c r="B733" s="125"/>
      <c r="C733" s="83">
        <v>902</v>
      </c>
      <c r="D733" s="75" t="s">
        <v>425</v>
      </c>
      <c r="E733" s="113" t="s">
        <v>531</v>
      </c>
      <c r="F733" s="101"/>
      <c r="G733" s="101"/>
      <c r="H733" s="116">
        <f>H734+H736+H738</f>
        <v>0</v>
      </c>
    </row>
    <row r="734" spans="1:8" ht="39.6" x14ac:dyDescent="0.25">
      <c r="A734" s="151" t="s">
        <v>63</v>
      </c>
      <c r="B734" s="125"/>
      <c r="C734" s="83">
        <v>902</v>
      </c>
      <c r="D734" s="75" t="s">
        <v>425</v>
      </c>
      <c r="E734" s="113" t="s">
        <v>531</v>
      </c>
      <c r="F734" s="101" t="s">
        <v>64</v>
      </c>
      <c r="G734" s="101"/>
      <c r="H734" s="116">
        <f>H735</f>
        <v>0</v>
      </c>
    </row>
    <row r="735" spans="1:8" x14ac:dyDescent="0.25">
      <c r="A735" s="151" t="s">
        <v>65</v>
      </c>
      <c r="B735" s="125"/>
      <c r="C735" s="83">
        <v>902</v>
      </c>
      <c r="D735" s="75" t="s">
        <v>425</v>
      </c>
      <c r="E735" s="113" t="s">
        <v>531</v>
      </c>
      <c r="F735" s="101" t="s">
        <v>66</v>
      </c>
      <c r="G735" s="101">
        <v>900100</v>
      </c>
      <c r="H735" s="116"/>
    </row>
    <row r="736" spans="1:8" x14ac:dyDescent="0.25">
      <c r="A736" s="151" t="s">
        <v>68</v>
      </c>
      <c r="B736" s="125"/>
      <c r="C736" s="83">
        <v>902</v>
      </c>
      <c r="D736" s="75" t="s">
        <v>425</v>
      </c>
      <c r="E736" s="113" t="s">
        <v>531</v>
      </c>
      <c r="F736" s="101" t="s">
        <v>69</v>
      </c>
      <c r="G736" s="101"/>
      <c r="H736" s="116">
        <f>H737</f>
        <v>0</v>
      </c>
    </row>
    <row r="737" spans="1:8" ht="26.4" x14ac:dyDescent="0.25">
      <c r="A737" s="151" t="s">
        <v>70</v>
      </c>
      <c r="B737" s="125"/>
      <c r="C737" s="83">
        <v>902</v>
      </c>
      <c r="D737" s="75" t="s">
        <v>425</v>
      </c>
      <c r="E737" s="113" t="s">
        <v>531</v>
      </c>
      <c r="F737" s="101" t="s">
        <v>71</v>
      </c>
      <c r="G737" s="101">
        <v>900100</v>
      </c>
      <c r="H737" s="116"/>
    </row>
    <row r="738" spans="1:8" x14ac:dyDescent="0.25">
      <c r="A738" s="151" t="s">
        <v>72</v>
      </c>
      <c r="B738" s="125"/>
      <c r="C738" s="83">
        <v>902</v>
      </c>
      <c r="D738" s="75" t="s">
        <v>425</v>
      </c>
      <c r="E738" s="113" t="s">
        <v>531</v>
      </c>
      <c r="F738" s="101" t="s">
        <v>73</v>
      </c>
      <c r="G738" s="101"/>
      <c r="H738" s="116">
        <f>H739</f>
        <v>0</v>
      </c>
    </row>
    <row r="739" spans="1:8" x14ac:dyDescent="0.25">
      <c r="A739" s="151" t="s">
        <v>74</v>
      </c>
      <c r="B739" s="125"/>
      <c r="C739" s="83">
        <v>902</v>
      </c>
      <c r="D739" s="75" t="s">
        <v>425</v>
      </c>
      <c r="E739" s="113" t="s">
        <v>531</v>
      </c>
      <c r="F739" s="101" t="s">
        <v>75</v>
      </c>
      <c r="G739" s="101">
        <v>900100</v>
      </c>
      <c r="H739" s="116"/>
    </row>
    <row r="740" spans="1:8" x14ac:dyDescent="0.25">
      <c r="A740" s="166" t="s">
        <v>87</v>
      </c>
      <c r="B740" s="125"/>
      <c r="C740" s="84">
        <v>902</v>
      </c>
      <c r="D740" s="88" t="s">
        <v>582</v>
      </c>
      <c r="E740" s="113"/>
      <c r="F740" s="101"/>
      <c r="G740" s="101"/>
      <c r="H740" s="115">
        <f t="shared" ref="H740:H742" si="283">H741</f>
        <v>0</v>
      </c>
    </row>
    <row r="741" spans="1:8" x14ac:dyDescent="0.25">
      <c r="A741" s="147" t="s">
        <v>92</v>
      </c>
      <c r="B741" s="125"/>
      <c r="C741" s="84">
        <v>902</v>
      </c>
      <c r="D741" s="88" t="s">
        <v>420</v>
      </c>
      <c r="E741" s="113"/>
      <c r="F741" s="101"/>
      <c r="G741" s="101"/>
      <c r="H741" s="115">
        <f t="shared" si="283"/>
        <v>0</v>
      </c>
    </row>
    <row r="742" spans="1:8" x14ac:dyDescent="0.25">
      <c r="A742" s="166" t="s">
        <v>399</v>
      </c>
      <c r="B742" s="125"/>
      <c r="C742" s="84">
        <v>902</v>
      </c>
      <c r="D742" s="88" t="s">
        <v>420</v>
      </c>
      <c r="E742" s="97" t="s">
        <v>180</v>
      </c>
      <c r="F742" s="101"/>
      <c r="G742" s="101"/>
      <c r="H742" s="115">
        <f t="shared" si="283"/>
        <v>0</v>
      </c>
    </row>
    <row r="743" spans="1:8" ht="39.6" x14ac:dyDescent="0.25">
      <c r="A743" s="148" t="s">
        <v>407</v>
      </c>
      <c r="B743" s="125"/>
      <c r="C743" s="84">
        <v>902</v>
      </c>
      <c r="D743" s="88" t="s">
        <v>420</v>
      </c>
      <c r="E743" s="97" t="s">
        <v>192</v>
      </c>
      <c r="F743" s="105"/>
      <c r="G743" s="105"/>
      <c r="H743" s="115">
        <f t="shared" ref="H743" si="284">H744+H748+H752</f>
        <v>0</v>
      </c>
    </row>
    <row r="744" spans="1:8" x14ac:dyDescent="0.25">
      <c r="A744" s="148" t="s">
        <v>408</v>
      </c>
      <c r="B744" s="125"/>
      <c r="C744" s="84">
        <v>902</v>
      </c>
      <c r="D744" s="88" t="s">
        <v>420</v>
      </c>
      <c r="E744" s="97" t="s">
        <v>410</v>
      </c>
      <c r="F744" s="105"/>
      <c r="G744" s="105"/>
      <c r="H744" s="115">
        <f t="shared" ref="H744" si="285">H745</f>
        <v>0</v>
      </c>
    </row>
    <row r="745" spans="1:8" ht="26.4" x14ac:dyDescent="0.25">
      <c r="A745" s="151" t="s">
        <v>412</v>
      </c>
      <c r="B745" s="125"/>
      <c r="C745" s="83">
        <v>902</v>
      </c>
      <c r="D745" s="117" t="s">
        <v>420</v>
      </c>
      <c r="E745" s="113" t="s">
        <v>413</v>
      </c>
      <c r="F745" s="101"/>
      <c r="G745" s="101"/>
      <c r="H745" s="116">
        <f t="shared" ref="H745:H746" si="286">H746</f>
        <v>0</v>
      </c>
    </row>
    <row r="746" spans="1:8" x14ac:dyDescent="0.25">
      <c r="A746" s="151" t="s">
        <v>68</v>
      </c>
      <c r="B746" s="125"/>
      <c r="C746" s="83">
        <v>902</v>
      </c>
      <c r="D746" s="117" t="s">
        <v>420</v>
      </c>
      <c r="E746" s="113" t="s">
        <v>413</v>
      </c>
      <c r="F746" s="101" t="s">
        <v>69</v>
      </c>
      <c r="G746" s="101"/>
      <c r="H746" s="116">
        <f t="shared" si="286"/>
        <v>0</v>
      </c>
    </row>
    <row r="747" spans="1:8" ht="26.4" x14ac:dyDescent="0.25">
      <c r="A747" s="151" t="s">
        <v>70</v>
      </c>
      <c r="B747" s="125"/>
      <c r="C747" s="83">
        <v>902</v>
      </c>
      <c r="D747" s="117" t="s">
        <v>420</v>
      </c>
      <c r="E747" s="113" t="s">
        <v>413</v>
      </c>
      <c r="F747" s="101" t="s">
        <v>71</v>
      </c>
      <c r="G747" s="101">
        <v>900100</v>
      </c>
      <c r="H747" s="116"/>
    </row>
    <row r="748" spans="1:8" x14ac:dyDescent="0.25">
      <c r="A748" s="148" t="s">
        <v>403</v>
      </c>
      <c r="B748" s="125"/>
      <c r="C748" s="84">
        <v>902</v>
      </c>
      <c r="D748" s="88" t="s">
        <v>420</v>
      </c>
      <c r="E748" s="97" t="s">
        <v>405</v>
      </c>
      <c r="F748" s="105"/>
      <c r="G748" s="101"/>
      <c r="H748" s="115">
        <f t="shared" ref="H748:H750" si="287">H749</f>
        <v>0</v>
      </c>
    </row>
    <row r="749" spans="1:8" x14ac:dyDescent="0.25">
      <c r="A749" s="159" t="s">
        <v>404</v>
      </c>
      <c r="B749" s="125"/>
      <c r="C749" s="83">
        <v>902</v>
      </c>
      <c r="D749" s="117" t="s">
        <v>420</v>
      </c>
      <c r="E749" s="113" t="s">
        <v>406</v>
      </c>
      <c r="F749" s="101"/>
      <c r="G749" s="101"/>
      <c r="H749" s="116">
        <f t="shared" si="287"/>
        <v>0</v>
      </c>
    </row>
    <row r="750" spans="1:8" x14ac:dyDescent="0.25">
      <c r="A750" s="151" t="s">
        <v>68</v>
      </c>
      <c r="B750" s="125"/>
      <c r="C750" s="83">
        <v>902</v>
      </c>
      <c r="D750" s="117" t="s">
        <v>420</v>
      </c>
      <c r="E750" s="113" t="s">
        <v>406</v>
      </c>
      <c r="F750" s="101" t="s">
        <v>69</v>
      </c>
      <c r="G750" s="101"/>
      <c r="H750" s="116">
        <f t="shared" si="287"/>
        <v>0</v>
      </c>
    </row>
    <row r="751" spans="1:8" ht="26.4" x14ac:dyDescent="0.25">
      <c r="A751" s="151" t="s">
        <v>70</v>
      </c>
      <c r="B751" s="125"/>
      <c r="C751" s="83">
        <v>902</v>
      </c>
      <c r="D751" s="117" t="s">
        <v>420</v>
      </c>
      <c r="E751" s="113" t="s">
        <v>406</v>
      </c>
      <c r="F751" s="101" t="s">
        <v>71</v>
      </c>
      <c r="G751" s="101">
        <v>900100</v>
      </c>
      <c r="H751" s="116"/>
    </row>
    <row r="752" spans="1:8" x14ac:dyDescent="0.25">
      <c r="A752" s="148" t="s">
        <v>509</v>
      </c>
      <c r="B752" s="125"/>
      <c r="C752" s="83">
        <v>902</v>
      </c>
      <c r="D752" s="117" t="s">
        <v>420</v>
      </c>
      <c r="E752" s="97" t="s">
        <v>510</v>
      </c>
      <c r="F752" s="105"/>
      <c r="G752" s="101"/>
      <c r="H752" s="115">
        <f t="shared" ref="H752" si="288">H753</f>
        <v>0</v>
      </c>
    </row>
    <row r="753" spans="1:8" x14ac:dyDescent="0.25">
      <c r="A753" s="159" t="s">
        <v>511</v>
      </c>
      <c r="B753" s="125"/>
      <c r="C753" s="83">
        <v>902</v>
      </c>
      <c r="D753" s="117" t="s">
        <v>420</v>
      </c>
      <c r="E753" s="113" t="s">
        <v>512</v>
      </c>
      <c r="F753" s="106"/>
      <c r="G753" s="101"/>
      <c r="H753" s="116">
        <f t="shared" ref="H753:H754" si="289">H754</f>
        <v>0</v>
      </c>
    </row>
    <row r="754" spans="1:8" x14ac:dyDescent="0.25">
      <c r="A754" s="151" t="s">
        <v>68</v>
      </c>
      <c r="B754" s="125"/>
      <c r="C754" s="83">
        <v>902</v>
      </c>
      <c r="D754" s="117" t="s">
        <v>420</v>
      </c>
      <c r="E754" s="113" t="s">
        <v>512</v>
      </c>
      <c r="F754" s="101" t="s">
        <v>69</v>
      </c>
      <c r="G754" s="101"/>
      <c r="H754" s="116">
        <f t="shared" si="289"/>
        <v>0</v>
      </c>
    </row>
    <row r="755" spans="1:8" ht="26.4" x14ac:dyDescent="0.25">
      <c r="A755" s="151" t="s">
        <v>70</v>
      </c>
      <c r="B755" s="125"/>
      <c r="C755" s="83">
        <v>902</v>
      </c>
      <c r="D755" s="117" t="s">
        <v>420</v>
      </c>
      <c r="E755" s="113" t="s">
        <v>512</v>
      </c>
      <c r="F755" s="101" t="s">
        <v>71</v>
      </c>
      <c r="G755" s="101">
        <v>900100</v>
      </c>
      <c r="H755" s="116"/>
    </row>
    <row r="756" spans="1:8" x14ac:dyDescent="0.25">
      <c r="A756" s="148" t="s">
        <v>95</v>
      </c>
      <c r="B756" s="125"/>
      <c r="C756" s="87" t="s">
        <v>133</v>
      </c>
      <c r="D756" s="88" t="s">
        <v>604</v>
      </c>
      <c r="E756" s="113"/>
      <c r="F756" s="101"/>
      <c r="G756" s="101"/>
      <c r="H756" s="115">
        <f t="shared" ref="H756:H762" si="290">H757</f>
        <v>0</v>
      </c>
    </row>
    <row r="757" spans="1:8" x14ac:dyDescent="0.25">
      <c r="A757" s="185" t="s">
        <v>96</v>
      </c>
      <c r="B757" s="120"/>
      <c r="C757" s="87" t="s">
        <v>133</v>
      </c>
      <c r="D757" s="88" t="s">
        <v>479</v>
      </c>
      <c r="E757" s="87"/>
      <c r="F757" s="87"/>
      <c r="G757" s="87"/>
      <c r="H757" s="115">
        <f>H758</f>
        <v>0</v>
      </c>
    </row>
    <row r="758" spans="1:8" ht="26.4" x14ac:dyDescent="0.25">
      <c r="A758" s="148" t="s">
        <v>229</v>
      </c>
      <c r="B758" s="120"/>
      <c r="C758" s="85">
        <v>902</v>
      </c>
      <c r="D758" s="86" t="s">
        <v>479</v>
      </c>
      <c r="E758" s="97" t="s">
        <v>196</v>
      </c>
      <c r="F758" s="87"/>
      <c r="G758" s="87"/>
      <c r="H758" s="115">
        <f t="shared" si="290"/>
        <v>0</v>
      </c>
    </row>
    <row r="759" spans="1:8" x14ac:dyDescent="0.25">
      <c r="A759" s="148" t="s">
        <v>503</v>
      </c>
      <c r="B759" s="126"/>
      <c r="C759" s="85">
        <v>902</v>
      </c>
      <c r="D759" s="88" t="s">
        <v>479</v>
      </c>
      <c r="E759" s="97" t="s">
        <v>508</v>
      </c>
      <c r="F759" s="74"/>
      <c r="G759" s="74"/>
      <c r="H759" s="115">
        <f t="shared" si="290"/>
        <v>0</v>
      </c>
    </row>
    <row r="760" spans="1:8" ht="26.4" x14ac:dyDescent="0.25">
      <c r="A760" s="163" t="s">
        <v>504</v>
      </c>
      <c r="B760" s="126"/>
      <c r="C760" s="85">
        <v>902</v>
      </c>
      <c r="D760" s="88" t="s">
        <v>479</v>
      </c>
      <c r="E760" s="97" t="s">
        <v>524</v>
      </c>
      <c r="F760" s="74"/>
      <c r="G760" s="74"/>
      <c r="H760" s="115">
        <f t="shared" si="290"/>
        <v>0</v>
      </c>
    </row>
    <row r="761" spans="1:8" x14ac:dyDescent="0.25">
      <c r="A761" s="151" t="s">
        <v>532</v>
      </c>
      <c r="B761" s="126"/>
      <c r="C761" s="94">
        <v>902</v>
      </c>
      <c r="D761" s="117" t="s">
        <v>479</v>
      </c>
      <c r="E761" s="113" t="s">
        <v>533</v>
      </c>
      <c r="F761" s="101"/>
      <c r="G761" s="101"/>
      <c r="H761" s="116">
        <f t="shared" si="290"/>
        <v>0</v>
      </c>
    </row>
    <row r="762" spans="1:8" x14ac:dyDescent="0.25">
      <c r="A762" s="151" t="s">
        <v>68</v>
      </c>
      <c r="B762" s="126"/>
      <c r="C762" s="94">
        <v>902</v>
      </c>
      <c r="D762" s="117" t="s">
        <v>479</v>
      </c>
      <c r="E762" s="113" t="s">
        <v>533</v>
      </c>
      <c r="F762" s="101" t="s">
        <v>69</v>
      </c>
      <c r="G762" s="101"/>
      <c r="H762" s="116">
        <f t="shared" si="290"/>
        <v>0</v>
      </c>
    </row>
    <row r="763" spans="1:8" ht="26.4" x14ac:dyDescent="0.25">
      <c r="A763" s="151" t="s">
        <v>70</v>
      </c>
      <c r="B763" s="126"/>
      <c r="C763" s="94">
        <v>902</v>
      </c>
      <c r="D763" s="117" t="s">
        <v>479</v>
      </c>
      <c r="E763" s="113" t="s">
        <v>533</v>
      </c>
      <c r="F763" s="101" t="s">
        <v>71</v>
      </c>
      <c r="G763" s="101">
        <v>900100</v>
      </c>
      <c r="H763" s="116"/>
    </row>
    <row r="764" spans="1:8" x14ac:dyDescent="0.25">
      <c r="A764" s="146" t="s">
        <v>123</v>
      </c>
      <c r="B764" s="126"/>
      <c r="C764" s="87">
        <v>902</v>
      </c>
      <c r="D764" s="88" t="s">
        <v>608</v>
      </c>
      <c r="E764" s="113"/>
      <c r="F764" s="101"/>
      <c r="G764" s="101"/>
      <c r="H764" s="115">
        <f>H765</f>
        <v>0</v>
      </c>
    </row>
    <row r="765" spans="1:8" x14ac:dyDescent="0.25">
      <c r="A765" s="147" t="s">
        <v>135</v>
      </c>
      <c r="B765" s="128"/>
      <c r="C765" s="87">
        <v>902</v>
      </c>
      <c r="D765" s="88" t="s">
        <v>418</v>
      </c>
      <c r="E765" s="97"/>
      <c r="F765" s="73"/>
      <c r="G765" s="73"/>
      <c r="H765" s="115">
        <f t="shared" ref="H765" si="291">H766</f>
        <v>0</v>
      </c>
    </row>
    <row r="766" spans="1:8" x14ac:dyDescent="0.25">
      <c r="A766" s="149" t="s">
        <v>246</v>
      </c>
      <c r="B766" s="120"/>
      <c r="C766" s="87">
        <v>902</v>
      </c>
      <c r="D766" s="88" t="s">
        <v>418</v>
      </c>
      <c r="E766" s="97" t="s">
        <v>156</v>
      </c>
      <c r="F766" s="74"/>
      <c r="G766" s="74"/>
      <c r="H766" s="115">
        <f>H777+H767+H782</f>
        <v>0</v>
      </c>
    </row>
    <row r="767" spans="1:8" x14ac:dyDescent="0.25">
      <c r="A767" s="149" t="s">
        <v>534</v>
      </c>
      <c r="B767" s="120"/>
      <c r="C767" s="87" t="s">
        <v>133</v>
      </c>
      <c r="D767" s="88" t="s">
        <v>418</v>
      </c>
      <c r="E767" s="97" t="s">
        <v>183</v>
      </c>
      <c r="F767" s="105"/>
      <c r="G767" s="105"/>
      <c r="H767" s="115">
        <f t="shared" ref="H767" si="292">H768</f>
        <v>0</v>
      </c>
    </row>
    <row r="768" spans="1:8" ht="39.6" x14ac:dyDescent="0.25">
      <c r="A768" s="149" t="s">
        <v>867</v>
      </c>
      <c r="B768" s="120"/>
      <c r="C768" s="87" t="s">
        <v>133</v>
      </c>
      <c r="D768" s="88" t="s">
        <v>418</v>
      </c>
      <c r="E768" s="97" t="s">
        <v>184</v>
      </c>
      <c r="F768" s="105"/>
      <c r="G768" s="105"/>
      <c r="H768" s="115">
        <f t="shared" ref="H768" si="293">H769+H774</f>
        <v>0</v>
      </c>
    </row>
    <row r="769" spans="1:8" x14ac:dyDescent="0.25">
      <c r="A769" s="158" t="s">
        <v>134</v>
      </c>
      <c r="B769" s="120"/>
      <c r="C769" s="93" t="s">
        <v>133</v>
      </c>
      <c r="D769" s="117" t="s">
        <v>418</v>
      </c>
      <c r="E769" s="113" t="s">
        <v>535</v>
      </c>
      <c r="F769" s="101"/>
      <c r="G769" s="101"/>
      <c r="H769" s="116">
        <f t="shared" ref="H769" si="294">H770</f>
        <v>0</v>
      </c>
    </row>
    <row r="770" spans="1:8" x14ac:dyDescent="0.25">
      <c r="A770" s="176" t="s">
        <v>117</v>
      </c>
      <c r="B770" s="120"/>
      <c r="C770" s="93" t="s">
        <v>133</v>
      </c>
      <c r="D770" s="117" t="s">
        <v>418</v>
      </c>
      <c r="E770" s="113" t="s">
        <v>535</v>
      </c>
      <c r="F770" s="74" t="s">
        <v>118</v>
      </c>
      <c r="G770" s="74"/>
      <c r="H770" s="116">
        <f t="shared" ref="H770" si="295">H772+H773+H771</f>
        <v>0</v>
      </c>
    </row>
    <row r="771" spans="1:8" x14ac:dyDescent="0.25">
      <c r="A771" s="176" t="s">
        <v>121</v>
      </c>
      <c r="B771" s="120"/>
      <c r="C771" s="93" t="s">
        <v>133</v>
      </c>
      <c r="D771" s="117" t="s">
        <v>418</v>
      </c>
      <c r="E771" s="113" t="s">
        <v>535</v>
      </c>
      <c r="F771" s="74" t="s">
        <v>122</v>
      </c>
      <c r="G771" s="74" t="s">
        <v>643</v>
      </c>
      <c r="H771" s="116"/>
    </row>
    <row r="772" spans="1:8" x14ac:dyDescent="0.25">
      <c r="A772" s="176" t="s">
        <v>121</v>
      </c>
      <c r="B772" s="120"/>
      <c r="C772" s="93" t="s">
        <v>133</v>
      </c>
      <c r="D772" s="117" t="s">
        <v>418</v>
      </c>
      <c r="E772" s="113" t="s">
        <v>535</v>
      </c>
      <c r="F772" s="74" t="s">
        <v>122</v>
      </c>
      <c r="G772" s="74" t="s">
        <v>367</v>
      </c>
      <c r="H772" s="116"/>
    </row>
    <row r="773" spans="1:8" x14ac:dyDescent="0.25">
      <c r="A773" s="176" t="s">
        <v>121</v>
      </c>
      <c r="B773" s="120"/>
      <c r="C773" s="93" t="s">
        <v>133</v>
      </c>
      <c r="D773" s="117" t="s">
        <v>418</v>
      </c>
      <c r="E773" s="113" t="s">
        <v>535</v>
      </c>
      <c r="F773" s="74" t="s">
        <v>122</v>
      </c>
      <c r="G773" s="74" t="s">
        <v>264</v>
      </c>
      <c r="H773" s="116"/>
    </row>
    <row r="774" spans="1:8" ht="26.4" x14ac:dyDescent="0.25">
      <c r="A774" s="176" t="s">
        <v>794</v>
      </c>
      <c r="B774" s="120"/>
      <c r="C774" s="93" t="s">
        <v>133</v>
      </c>
      <c r="D774" s="117" t="s">
        <v>418</v>
      </c>
      <c r="E774" s="113" t="s">
        <v>793</v>
      </c>
      <c r="F774" s="74"/>
      <c r="G774" s="74"/>
      <c r="H774" s="116">
        <f t="shared" ref="H774:H775" si="296">H775</f>
        <v>0</v>
      </c>
    </row>
    <row r="775" spans="1:8" x14ac:dyDescent="0.25">
      <c r="A775" s="176" t="s">
        <v>117</v>
      </c>
      <c r="B775" s="120"/>
      <c r="C775" s="93" t="s">
        <v>133</v>
      </c>
      <c r="D775" s="117" t="s">
        <v>418</v>
      </c>
      <c r="E775" s="113" t="s">
        <v>793</v>
      </c>
      <c r="F775" s="74" t="s">
        <v>118</v>
      </c>
      <c r="G775" s="74"/>
      <c r="H775" s="116">
        <f t="shared" si="296"/>
        <v>0</v>
      </c>
    </row>
    <row r="776" spans="1:8" x14ac:dyDescent="0.25">
      <c r="A776" s="176" t="s">
        <v>121</v>
      </c>
      <c r="B776" s="120"/>
      <c r="C776" s="93" t="s">
        <v>133</v>
      </c>
      <c r="D776" s="117" t="s">
        <v>418</v>
      </c>
      <c r="E776" s="113" t="s">
        <v>793</v>
      </c>
      <c r="F776" s="74" t="s">
        <v>122</v>
      </c>
      <c r="G776" s="74" t="s">
        <v>264</v>
      </c>
      <c r="H776" s="116"/>
    </row>
    <row r="777" spans="1:8" ht="39.6" x14ac:dyDescent="0.25">
      <c r="A777" s="149" t="s">
        <v>537</v>
      </c>
      <c r="B777" s="120"/>
      <c r="C777" s="87">
        <v>902</v>
      </c>
      <c r="D777" s="88" t="s">
        <v>418</v>
      </c>
      <c r="E777" s="97" t="s">
        <v>157</v>
      </c>
      <c r="F777" s="105"/>
      <c r="G777" s="105"/>
      <c r="H777" s="115">
        <f>H778</f>
        <v>0</v>
      </c>
    </row>
    <row r="778" spans="1:8" ht="39.6" x14ac:dyDescent="0.25">
      <c r="A778" s="149" t="s">
        <v>679</v>
      </c>
      <c r="B778" s="120"/>
      <c r="C778" s="87">
        <v>902</v>
      </c>
      <c r="D778" s="88" t="s">
        <v>418</v>
      </c>
      <c r="E778" s="97" t="s">
        <v>170</v>
      </c>
      <c r="F778" s="105"/>
      <c r="G778" s="105"/>
      <c r="H778" s="115">
        <f t="shared" ref="H778" si="297">H779</f>
        <v>0</v>
      </c>
    </row>
    <row r="779" spans="1:8" ht="39.6" x14ac:dyDescent="0.25">
      <c r="A779" s="158" t="s">
        <v>538</v>
      </c>
      <c r="B779" s="120"/>
      <c r="C779" s="93">
        <v>902</v>
      </c>
      <c r="D779" s="117" t="s">
        <v>418</v>
      </c>
      <c r="E779" s="113" t="s">
        <v>539</v>
      </c>
      <c r="F779" s="101"/>
      <c r="G779" s="101"/>
      <c r="H779" s="116">
        <f t="shared" ref="H779:H780" si="298">H780</f>
        <v>0</v>
      </c>
    </row>
    <row r="780" spans="1:8" x14ac:dyDescent="0.25">
      <c r="A780" s="151" t="s">
        <v>98</v>
      </c>
      <c r="B780" s="120"/>
      <c r="C780" s="93">
        <v>902</v>
      </c>
      <c r="D780" s="117" t="s">
        <v>418</v>
      </c>
      <c r="E780" s="113" t="s">
        <v>539</v>
      </c>
      <c r="F780" s="101" t="s">
        <v>99</v>
      </c>
      <c r="G780" s="101"/>
      <c r="H780" s="116">
        <f t="shared" si="298"/>
        <v>0</v>
      </c>
    </row>
    <row r="781" spans="1:8" x14ac:dyDescent="0.25">
      <c r="A781" s="151" t="s">
        <v>100</v>
      </c>
      <c r="B781" s="120"/>
      <c r="C781" s="93">
        <v>902</v>
      </c>
      <c r="D781" s="117" t="s">
        <v>418</v>
      </c>
      <c r="E781" s="113" t="s">
        <v>539</v>
      </c>
      <c r="F781" s="101" t="s">
        <v>101</v>
      </c>
      <c r="G781" s="101">
        <v>900303</v>
      </c>
      <c r="H781" s="116"/>
    </row>
    <row r="782" spans="1:8" ht="26.4" x14ac:dyDescent="0.25">
      <c r="A782" s="166" t="s">
        <v>798</v>
      </c>
      <c r="B782" s="120"/>
      <c r="C782" s="87">
        <v>902</v>
      </c>
      <c r="D782" s="88" t="s">
        <v>418</v>
      </c>
      <c r="E782" s="97" t="s">
        <v>795</v>
      </c>
      <c r="F782" s="105"/>
      <c r="G782" s="105"/>
      <c r="H782" s="115">
        <f t="shared" ref="H782:H783" si="299">H783</f>
        <v>0</v>
      </c>
    </row>
    <row r="783" spans="1:8" ht="39.6" x14ac:dyDescent="0.25">
      <c r="A783" s="166" t="s">
        <v>799</v>
      </c>
      <c r="B783" s="120"/>
      <c r="C783" s="87">
        <v>902</v>
      </c>
      <c r="D783" s="88" t="s">
        <v>418</v>
      </c>
      <c r="E783" s="97" t="s">
        <v>796</v>
      </c>
      <c r="F783" s="105"/>
      <c r="G783" s="105"/>
      <c r="H783" s="115">
        <f t="shared" si="299"/>
        <v>0</v>
      </c>
    </row>
    <row r="784" spans="1:8" x14ac:dyDescent="0.25">
      <c r="A784" s="151" t="s">
        <v>800</v>
      </c>
      <c r="B784" s="120"/>
      <c r="C784" s="93">
        <v>902</v>
      </c>
      <c r="D784" s="117" t="s">
        <v>418</v>
      </c>
      <c r="E784" s="113" t="s">
        <v>797</v>
      </c>
      <c r="F784" s="101"/>
      <c r="G784" s="101"/>
      <c r="H784" s="116">
        <f t="shared" ref="H784" si="300">H785+H786</f>
        <v>0</v>
      </c>
    </row>
    <row r="785" spans="1:8" x14ac:dyDescent="0.25">
      <c r="A785" s="176" t="s">
        <v>121</v>
      </c>
      <c r="B785" s="120"/>
      <c r="C785" s="93">
        <v>902</v>
      </c>
      <c r="D785" s="117" t="s">
        <v>418</v>
      </c>
      <c r="E785" s="113" t="s">
        <v>797</v>
      </c>
      <c r="F785" s="74" t="s">
        <v>122</v>
      </c>
      <c r="G785" s="74" t="s">
        <v>367</v>
      </c>
      <c r="H785" s="116"/>
    </row>
    <row r="786" spans="1:8" x14ac:dyDescent="0.25">
      <c r="A786" s="176" t="s">
        <v>121</v>
      </c>
      <c r="B786" s="120"/>
      <c r="C786" s="93">
        <v>902</v>
      </c>
      <c r="D786" s="117" t="s">
        <v>418</v>
      </c>
      <c r="E786" s="113" t="s">
        <v>797</v>
      </c>
      <c r="F786" s="74" t="s">
        <v>122</v>
      </c>
      <c r="G786" s="74" t="s">
        <v>264</v>
      </c>
      <c r="H786" s="116"/>
    </row>
    <row r="787" spans="1:8" x14ac:dyDescent="0.25">
      <c r="A787" s="145" t="s">
        <v>136</v>
      </c>
      <c r="B787" s="251"/>
      <c r="C787" s="84" t="s">
        <v>137</v>
      </c>
      <c r="D787" s="84"/>
      <c r="E787" s="83"/>
      <c r="F787" s="83"/>
      <c r="G787" s="83"/>
      <c r="H787" s="115">
        <f>H788+H829+H1059+H821</f>
        <v>-13600</v>
      </c>
    </row>
    <row r="788" spans="1:8" x14ac:dyDescent="0.25">
      <c r="A788" s="146" t="s">
        <v>87</v>
      </c>
      <c r="B788" s="126"/>
      <c r="C788" s="85" t="s">
        <v>137</v>
      </c>
      <c r="D788" s="88" t="s">
        <v>582</v>
      </c>
      <c r="E788" s="85"/>
      <c r="F788" s="85"/>
      <c r="G788" s="85"/>
      <c r="H788" s="115">
        <f t="shared" ref="H788:H790" si="301">H789</f>
        <v>0</v>
      </c>
    </row>
    <row r="789" spans="1:8" x14ac:dyDescent="0.25">
      <c r="A789" s="185" t="s">
        <v>92</v>
      </c>
      <c r="B789" s="120"/>
      <c r="C789" s="87" t="s">
        <v>137</v>
      </c>
      <c r="D789" s="88" t="s">
        <v>420</v>
      </c>
      <c r="E789" s="87"/>
      <c r="F789" s="87"/>
      <c r="G789" s="87"/>
      <c r="H789" s="115">
        <f t="shared" si="301"/>
        <v>0</v>
      </c>
    </row>
    <row r="790" spans="1:8" x14ac:dyDescent="0.25">
      <c r="A790" s="166" t="s">
        <v>399</v>
      </c>
      <c r="B790" s="121"/>
      <c r="C790" s="77" t="s">
        <v>137</v>
      </c>
      <c r="D790" s="88" t="s">
        <v>420</v>
      </c>
      <c r="E790" s="77" t="s">
        <v>180</v>
      </c>
      <c r="F790" s="77"/>
      <c r="G790" s="77"/>
      <c r="H790" s="115">
        <f t="shared" si="301"/>
        <v>0</v>
      </c>
    </row>
    <row r="791" spans="1:8" ht="39.6" x14ac:dyDescent="0.25">
      <c r="A791" s="148" t="s">
        <v>407</v>
      </c>
      <c r="B791" s="122"/>
      <c r="C791" s="95" t="s">
        <v>137</v>
      </c>
      <c r="D791" s="88" t="s">
        <v>420</v>
      </c>
      <c r="E791" s="97" t="s">
        <v>192</v>
      </c>
      <c r="F791" s="105"/>
      <c r="G791" s="105"/>
      <c r="H791" s="115">
        <f t="shared" ref="H791" si="302">H792+H799+H803</f>
        <v>0</v>
      </c>
    </row>
    <row r="792" spans="1:8" x14ac:dyDescent="0.25">
      <c r="A792" s="148" t="s">
        <v>408</v>
      </c>
      <c r="B792" s="122"/>
      <c r="C792" s="95" t="s">
        <v>137</v>
      </c>
      <c r="D792" s="88" t="s">
        <v>420</v>
      </c>
      <c r="E792" s="97" t="s">
        <v>410</v>
      </c>
      <c r="F792" s="105"/>
      <c r="G792" s="105"/>
      <c r="H792" s="115">
        <f t="shared" ref="H792" si="303">H793+H796</f>
        <v>0</v>
      </c>
    </row>
    <row r="793" spans="1:8" ht="39.6" x14ac:dyDescent="0.25">
      <c r="A793" s="151" t="s">
        <v>409</v>
      </c>
      <c r="B793" s="122"/>
      <c r="C793" s="81" t="s">
        <v>137</v>
      </c>
      <c r="D793" s="117" t="s">
        <v>420</v>
      </c>
      <c r="E793" s="113" t="s">
        <v>411</v>
      </c>
      <c r="F793" s="101"/>
      <c r="G793" s="101"/>
      <c r="H793" s="116">
        <f t="shared" ref="H793:H794" si="304">H794</f>
        <v>0</v>
      </c>
    </row>
    <row r="794" spans="1:8" x14ac:dyDescent="0.25">
      <c r="A794" s="151" t="s">
        <v>68</v>
      </c>
      <c r="B794" s="122"/>
      <c r="C794" s="81" t="s">
        <v>137</v>
      </c>
      <c r="D794" s="117" t="s">
        <v>420</v>
      </c>
      <c r="E794" s="113" t="s">
        <v>411</v>
      </c>
      <c r="F794" s="101" t="s">
        <v>69</v>
      </c>
      <c r="G794" s="101"/>
      <c r="H794" s="116">
        <f t="shared" si="304"/>
        <v>0</v>
      </c>
    </row>
    <row r="795" spans="1:8" ht="26.4" x14ac:dyDescent="0.25">
      <c r="A795" s="151" t="s">
        <v>70</v>
      </c>
      <c r="B795" s="122"/>
      <c r="C795" s="81" t="s">
        <v>137</v>
      </c>
      <c r="D795" s="117" t="s">
        <v>420</v>
      </c>
      <c r="E795" s="113" t="s">
        <v>411</v>
      </c>
      <c r="F795" s="101" t="s">
        <v>71</v>
      </c>
      <c r="G795" s="101">
        <v>900100</v>
      </c>
      <c r="H795" s="116"/>
    </row>
    <row r="796" spans="1:8" ht="26.4" x14ac:dyDescent="0.25">
      <c r="A796" s="151" t="s">
        <v>412</v>
      </c>
      <c r="B796" s="122"/>
      <c r="C796" s="81" t="s">
        <v>137</v>
      </c>
      <c r="D796" s="117" t="s">
        <v>420</v>
      </c>
      <c r="E796" s="113" t="s">
        <v>413</v>
      </c>
      <c r="F796" s="101"/>
      <c r="G796" s="101"/>
      <c r="H796" s="116">
        <f t="shared" ref="H796:H797" si="305">H797</f>
        <v>0</v>
      </c>
    </row>
    <row r="797" spans="1:8" x14ac:dyDescent="0.25">
      <c r="A797" s="151" t="s">
        <v>68</v>
      </c>
      <c r="B797" s="122"/>
      <c r="C797" s="81" t="s">
        <v>137</v>
      </c>
      <c r="D797" s="117" t="s">
        <v>420</v>
      </c>
      <c r="E797" s="113" t="s">
        <v>413</v>
      </c>
      <c r="F797" s="101" t="s">
        <v>69</v>
      </c>
      <c r="G797" s="101"/>
      <c r="H797" s="116">
        <f t="shared" si="305"/>
        <v>0</v>
      </c>
    </row>
    <row r="798" spans="1:8" ht="26.4" x14ac:dyDescent="0.25">
      <c r="A798" s="151" t="s">
        <v>70</v>
      </c>
      <c r="B798" s="122"/>
      <c r="C798" s="81" t="s">
        <v>137</v>
      </c>
      <c r="D798" s="117" t="s">
        <v>420</v>
      </c>
      <c r="E798" s="113" t="s">
        <v>413</v>
      </c>
      <c r="F798" s="101" t="s">
        <v>71</v>
      </c>
      <c r="G798" s="101">
        <v>900100</v>
      </c>
      <c r="H798" s="116"/>
    </row>
    <row r="799" spans="1:8" x14ac:dyDescent="0.25">
      <c r="A799" s="148" t="s">
        <v>509</v>
      </c>
      <c r="B799" s="104"/>
      <c r="C799" s="95" t="s">
        <v>137</v>
      </c>
      <c r="D799" s="88" t="s">
        <v>420</v>
      </c>
      <c r="E799" s="97" t="s">
        <v>510</v>
      </c>
      <c r="F799" s="105"/>
      <c r="G799" s="101"/>
      <c r="H799" s="115">
        <f t="shared" ref="H799" si="306">H800</f>
        <v>0</v>
      </c>
    </row>
    <row r="800" spans="1:8" x14ac:dyDescent="0.25">
      <c r="A800" s="159" t="s">
        <v>511</v>
      </c>
      <c r="B800" s="104"/>
      <c r="C800" s="81" t="s">
        <v>137</v>
      </c>
      <c r="D800" s="117" t="s">
        <v>420</v>
      </c>
      <c r="E800" s="113" t="s">
        <v>512</v>
      </c>
      <c r="F800" s="106"/>
      <c r="G800" s="101"/>
      <c r="H800" s="116">
        <f t="shared" ref="H800:H801" si="307">H801</f>
        <v>0</v>
      </c>
    </row>
    <row r="801" spans="1:8" x14ac:dyDescent="0.25">
      <c r="A801" s="151" t="s">
        <v>68</v>
      </c>
      <c r="B801" s="104"/>
      <c r="C801" s="81" t="s">
        <v>137</v>
      </c>
      <c r="D801" s="117" t="s">
        <v>420</v>
      </c>
      <c r="E801" s="113" t="s">
        <v>512</v>
      </c>
      <c r="F801" s="101" t="s">
        <v>69</v>
      </c>
      <c r="G801" s="101"/>
      <c r="H801" s="116">
        <f t="shared" si="307"/>
        <v>0</v>
      </c>
    </row>
    <row r="802" spans="1:8" ht="26.4" x14ac:dyDescent="0.25">
      <c r="A802" s="151" t="s">
        <v>70</v>
      </c>
      <c r="B802" s="104"/>
      <c r="C802" s="81" t="s">
        <v>137</v>
      </c>
      <c r="D802" s="117" t="s">
        <v>420</v>
      </c>
      <c r="E802" s="113" t="s">
        <v>512</v>
      </c>
      <c r="F802" s="101" t="s">
        <v>71</v>
      </c>
      <c r="G802" s="101">
        <v>900100</v>
      </c>
      <c r="H802" s="116"/>
    </row>
    <row r="803" spans="1:8" x14ac:dyDescent="0.25">
      <c r="A803" s="148" t="s">
        <v>400</v>
      </c>
      <c r="B803" s="104"/>
      <c r="C803" s="95" t="s">
        <v>137</v>
      </c>
      <c r="D803" s="88" t="s">
        <v>420</v>
      </c>
      <c r="E803" s="97" t="s">
        <v>401</v>
      </c>
      <c r="F803" s="105"/>
      <c r="G803" s="105"/>
      <c r="H803" s="115">
        <f t="shared" ref="H803" si="308">H804+H813+H817+H809</f>
        <v>0</v>
      </c>
    </row>
    <row r="804" spans="1:8" ht="52.8" x14ac:dyDescent="0.25">
      <c r="A804" s="156" t="s">
        <v>714</v>
      </c>
      <c r="B804" s="141" t="s">
        <v>217</v>
      </c>
      <c r="C804" s="81" t="s">
        <v>137</v>
      </c>
      <c r="D804" s="117" t="s">
        <v>420</v>
      </c>
      <c r="E804" s="113" t="s">
        <v>715</v>
      </c>
      <c r="F804" s="101"/>
      <c r="G804" s="101"/>
      <c r="H804" s="116">
        <f>H805</f>
        <v>0</v>
      </c>
    </row>
    <row r="805" spans="1:8" x14ac:dyDescent="0.25">
      <c r="A805" s="151" t="s">
        <v>68</v>
      </c>
      <c r="B805" s="141" t="s">
        <v>217</v>
      </c>
      <c r="C805" s="81" t="s">
        <v>137</v>
      </c>
      <c r="D805" s="117" t="s">
        <v>420</v>
      </c>
      <c r="E805" s="113" t="s">
        <v>715</v>
      </c>
      <c r="F805" s="101" t="s">
        <v>69</v>
      </c>
      <c r="G805" s="101"/>
      <c r="H805" s="116">
        <f>H806+H807+H808</f>
        <v>0</v>
      </c>
    </row>
    <row r="806" spans="1:8" ht="26.4" x14ac:dyDescent="0.25">
      <c r="A806" s="151" t="s">
        <v>70</v>
      </c>
      <c r="B806" s="141" t="s">
        <v>217</v>
      </c>
      <c r="C806" s="81" t="s">
        <v>137</v>
      </c>
      <c r="D806" s="117" t="s">
        <v>420</v>
      </c>
      <c r="E806" s="113" t="s">
        <v>715</v>
      </c>
      <c r="F806" s="101" t="s">
        <v>71</v>
      </c>
      <c r="G806" s="101">
        <v>900202</v>
      </c>
      <c r="H806" s="116"/>
    </row>
    <row r="807" spans="1:8" ht="26.4" x14ac:dyDescent="0.25">
      <c r="A807" s="151" t="s">
        <v>70</v>
      </c>
      <c r="B807" s="141"/>
      <c r="C807" s="81" t="s">
        <v>137</v>
      </c>
      <c r="D807" s="117" t="s">
        <v>420</v>
      </c>
      <c r="E807" s="113" t="s">
        <v>715</v>
      </c>
      <c r="F807" s="101" t="s">
        <v>71</v>
      </c>
      <c r="G807" s="101">
        <v>900302</v>
      </c>
      <c r="H807" s="116"/>
    </row>
    <row r="808" spans="1:8" ht="26.4" x14ac:dyDescent="0.25">
      <c r="A808" s="151" t="s">
        <v>70</v>
      </c>
      <c r="B808" s="141"/>
      <c r="C808" s="81" t="s">
        <v>137</v>
      </c>
      <c r="D808" s="117" t="s">
        <v>420</v>
      </c>
      <c r="E808" s="113" t="s">
        <v>715</v>
      </c>
      <c r="F808" s="101">
        <v>240</v>
      </c>
      <c r="G808" s="101">
        <v>900100</v>
      </c>
      <c r="H808" s="116"/>
    </row>
    <row r="809" spans="1:8" ht="79.2" x14ac:dyDescent="0.25">
      <c r="A809" s="151" t="s">
        <v>712</v>
      </c>
      <c r="B809" s="141"/>
      <c r="C809" s="81" t="s">
        <v>137</v>
      </c>
      <c r="D809" s="117" t="s">
        <v>420</v>
      </c>
      <c r="E809" s="113" t="s">
        <v>713</v>
      </c>
      <c r="F809" s="101"/>
      <c r="G809" s="101"/>
      <c r="H809" s="116">
        <f t="shared" ref="H809" si="309">H810</f>
        <v>0</v>
      </c>
    </row>
    <row r="810" spans="1:8" x14ac:dyDescent="0.25">
      <c r="A810" s="151" t="s">
        <v>68</v>
      </c>
      <c r="B810" s="141"/>
      <c r="C810" s="81" t="s">
        <v>137</v>
      </c>
      <c r="D810" s="117" t="s">
        <v>420</v>
      </c>
      <c r="E810" s="113" t="s">
        <v>713</v>
      </c>
      <c r="F810" s="101" t="s">
        <v>69</v>
      </c>
      <c r="G810" s="101"/>
      <c r="H810" s="116">
        <f>H811+H812</f>
        <v>0</v>
      </c>
    </row>
    <row r="811" spans="1:8" ht="26.4" x14ac:dyDescent="0.25">
      <c r="A811" s="151" t="s">
        <v>70</v>
      </c>
      <c r="B811" s="141"/>
      <c r="C811" s="81" t="s">
        <v>137</v>
      </c>
      <c r="D811" s="117" t="s">
        <v>420</v>
      </c>
      <c r="E811" s="113" t="s">
        <v>713</v>
      </c>
      <c r="F811" s="101" t="s">
        <v>71</v>
      </c>
      <c r="G811" s="101">
        <v>900302</v>
      </c>
      <c r="H811" s="116"/>
    </row>
    <row r="812" spans="1:8" ht="26.4" x14ac:dyDescent="0.25">
      <c r="A812" s="151" t="s">
        <v>70</v>
      </c>
      <c r="B812" s="141"/>
      <c r="C812" s="81" t="s">
        <v>137</v>
      </c>
      <c r="D812" s="117" t="s">
        <v>420</v>
      </c>
      <c r="E812" s="113" t="s">
        <v>713</v>
      </c>
      <c r="F812" s="101" t="s">
        <v>71</v>
      </c>
      <c r="G812" s="101">
        <v>900100</v>
      </c>
      <c r="H812" s="197"/>
    </row>
    <row r="813" spans="1:8" ht="26.4" x14ac:dyDescent="0.25">
      <c r="A813" s="156" t="s">
        <v>219</v>
      </c>
      <c r="B813" s="141"/>
      <c r="C813" s="81" t="s">
        <v>137</v>
      </c>
      <c r="D813" s="117" t="s">
        <v>420</v>
      </c>
      <c r="E813" s="113" t="s">
        <v>402</v>
      </c>
      <c r="F813" s="101"/>
      <c r="G813" s="101"/>
      <c r="H813" s="197">
        <f t="shared" ref="H813" si="310">H814</f>
        <v>0</v>
      </c>
    </row>
    <row r="814" spans="1:8" x14ac:dyDescent="0.25">
      <c r="A814" s="151" t="s">
        <v>68</v>
      </c>
      <c r="B814" s="141"/>
      <c r="C814" s="81" t="s">
        <v>137</v>
      </c>
      <c r="D814" s="117" t="s">
        <v>420</v>
      </c>
      <c r="E814" s="142" t="s">
        <v>220</v>
      </c>
      <c r="F814" s="101" t="s">
        <v>69</v>
      </c>
      <c r="G814" s="101"/>
      <c r="H814" s="197">
        <f t="shared" ref="H814" si="311">H815+H816</f>
        <v>0</v>
      </c>
    </row>
    <row r="815" spans="1:8" ht="26.4" x14ac:dyDescent="0.25">
      <c r="A815" s="151" t="s">
        <v>70</v>
      </c>
      <c r="B815" s="141"/>
      <c r="C815" s="81" t="s">
        <v>137</v>
      </c>
      <c r="D815" s="117" t="s">
        <v>420</v>
      </c>
      <c r="E815" s="142" t="s">
        <v>220</v>
      </c>
      <c r="F815" s="101" t="s">
        <v>71</v>
      </c>
      <c r="G815" s="101">
        <v>900302</v>
      </c>
      <c r="H815" s="197"/>
    </row>
    <row r="816" spans="1:8" ht="26.4" x14ac:dyDescent="0.25">
      <c r="A816" s="151" t="s">
        <v>70</v>
      </c>
      <c r="B816" s="141"/>
      <c r="C816" s="81" t="s">
        <v>137</v>
      </c>
      <c r="D816" s="117" t="s">
        <v>420</v>
      </c>
      <c r="E816" s="142" t="s">
        <v>220</v>
      </c>
      <c r="F816" s="101" t="s">
        <v>71</v>
      </c>
      <c r="G816" s="101">
        <v>900100</v>
      </c>
      <c r="H816" s="197"/>
    </row>
    <row r="817" spans="1:8" ht="66" x14ac:dyDescent="0.25">
      <c r="A817" s="151" t="s">
        <v>856</v>
      </c>
      <c r="B817" s="141"/>
      <c r="C817" s="81" t="s">
        <v>137</v>
      </c>
      <c r="D817" s="117" t="s">
        <v>420</v>
      </c>
      <c r="E817" s="113" t="s">
        <v>855</v>
      </c>
      <c r="F817" s="101"/>
      <c r="G817" s="101"/>
      <c r="H817" s="116">
        <f t="shared" ref="H817" si="312">H818</f>
        <v>0</v>
      </c>
    </row>
    <row r="818" spans="1:8" x14ac:dyDescent="0.25">
      <c r="A818" s="151" t="s">
        <v>68</v>
      </c>
      <c r="B818" s="141"/>
      <c r="C818" s="81" t="s">
        <v>137</v>
      </c>
      <c r="D818" s="117" t="s">
        <v>420</v>
      </c>
      <c r="E818" s="113" t="s">
        <v>855</v>
      </c>
      <c r="F818" s="101" t="s">
        <v>69</v>
      </c>
      <c r="G818" s="101"/>
      <c r="H818" s="116">
        <f t="shared" ref="H818" si="313">H819+H820</f>
        <v>0</v>
      </c>
    </row>
    <row r="819" spans="1:8" ht="26.4" x14ac:dyDescent="0.25">
      <c r="A819" s="151" t="s">
        <v>70</v>
      </c>
      <c r="B819" s="141"/>
      <c r="C819" s="81" t="s">
        <v>137</v>
      </c>
      <c r="D819" s="117" t="s">
        <v>420</v>
      </c>
      <c r="E819" s="113" t="s">
        <v>855</v>
      </c>
      <c r="F819" s="101" t="s">
        <v>71</v>
      </c>
      <c r="G819" s="101">
        <v>900302</v>
      </c>
      <c r="H819" s="197"/>
    </row>
    <row r="820" spans="1:8" ht="26.4" x14ac:dyDescent="0.25">
      <c r="A820" s="151" t="s">
        <v>70</v>
      </c>
      <c r="B820" s="141"/>
      <c r="C820" s="81" t="s">
        <v>137</v>
      </c>
      <c r="D820" s="117" t="s">
        <v>420</v>
      </c>
      <c r="E820" s="113" t="s">
        <v>855</v>
      </c>
      <c r="F820" s="101" t="s">
        <v>71</v>
      </c>
      <c r="G820" s="101">
        <v>900100</v>
      </c>
      <c r="H820" s="197"/>
    </row>
    <row r="821" spans="1:8" x14ac:dyDescent="0.25">
      <c r="A821" s="223" t="s">
        <v>103</v>
      </c>
      <c r="B821" s="141"/>
      <c r="C821" s="95" t="s">
        <v>137</v>
      </c>
      <c r="D821" s="88" t="s">
        <v>564</v>
      </c>
      <c r="E821" s="130"/>
      <c r="F821" s="130"/>
      <c r="G821" s="130"/>
      <c r="H821" s="115">
        <f t="shared" ref="H821:H827" si="314">H822</f>
        <v>0</v>
      </c>
    </row>
    <row r="822" spans="1:8" x14ac:dyDescent="0.25">
      <c r="A822" s="226" t="s">
        <v>104</v>
      </c>
      <c r="B822" s="141"/>
      <c r="C822" s="95" t="s">
        <v>137</v>
      </c>
      <c r="D822" s="88" t="s">
        <v>565</v>
      </c>
      <c r="E822" s="130"/>
      <c r="F822" s="130"/>
      <c r="G822" s="130"/>
      <c r="H822" s="115">
        <f t="shared" si="314"/>
        <v>0</v>
      </c>
    </row>
    <row r="823" spans="1:8" x14ac:dyDescent="0.25">
      <c r="A823" s="224" t="s">
        <v>468</v>
      </c>
      <c r="B823" s="141"/>
      <c r="C823" s="95" t="s">
        <v>137</v>
      </c>
      <c r="D823" s="88" t="s">
        <v>565</v>
      </c>
      <c r="E823" s="108" t="s">
        <v>168</v>
      </c>
      <c r="F823" s="130"/>
      <c r="G823" s="130"/>
      <c r="H823" s="115">
        <f t="shared" si="314"/>
        <v>0</v>
      </c>
    </row>
    <row r="824" spans="1:8" x14ac:dyDescent="0.25">
      <c r="A824" s="225" t="s">
        <v>105</v>
      </c>
      <c r="B824" s="141"/>
      <c r="C824" s="95" t="s">
        <v>137</v>
      </c>
      <c r="D824" s="88" t="s">
        <v>565</v>
      </c>
      <c r="E824" s="104" t="s">
        <v>169</v>
      </c>
      <c r="F824" s="130"/>
      <c r="G824" s="130"/>
      <c r="H824" s="115">
        <f t="shared" si="314"/>
        <v>0</v>
      </c>
    </row>
    <row r="825" spans="1:8" x14ac:dyDescent="0.25">
      <c r="A825" s="227" t="s">
        <v>619</v>
      </c>
      <c r="B825" s="141"/>
      <c r="C825" s="81" t="s">
        <v>137</v>
      </c>
      <c r="D825" s="88" t="s">
        <v>565</v>
      </c>
      <c r="E825" s="97" t="s">
        <v>618</v>
      </c>
      <c r="F825" s="105"/>
      <c r="G825" s="105"/>
      <c r="H825" s="115">
        <f t="shared" si="314"/>
        <v>0</v>
      </c>
    </row>
    <row r="826" spans="1:8" x14ac:dyDescent="0.25">
      <c r="A826" s="177" t="s">
        <v>803</v>
      </c>
      <c r="B826" s="141"/>
      <c r="C826" s="81" t="s">
        <v>137</v>
      </c>
      <c r="D826" s="117" t="s">
        <v>565</v>
      </c>
      <c r="E826" s="113" t="s">
        <v>804</v>
      </c>
      <c r="F826" s="101"/>
      <c r="G826" s="101"/>
      <c r="H826" s="116">
        <f t="shared" si="314"/>
        <v>0</v>
      </c>
    </row>
    <row r="827" spans="1:8" ht="26.4" x14ac:dyDescent="0.25">
      <c r="A827" s="151" t="s">
        <v>80</v>
      </c>
      <c r="B827" s="141"/>
      <c r="C827" s="81" t="s">
        <v>137</v>
      </c>
      <c r="D827" s="117" t="s">
        <v>565</v>
      </c>
      <c r="E827" s="113" t="s">
        <v>804</v>
      </c>
      <c r="F827" s="101" t="s">
        <v>81</v>
      </c>
      <c r="G827" s="101"/>
      <c r="H827" s="116">
        <f t="shared" si="314"/>
        <v>0</v>
      </c>
    </row>
    <row r="828" spans="1:8" x14ac:dyDescent="0.25">
      <c r="A828" s="151" t="s">
        <v>82</v>
      </c>
      <c r="B828" s="141"/>
      <c r="C828" s="81" t="s">
        <v>137</v>
      </c>
      <c r="D828" s="117" t="s">
        <v>565</v>
      </c>
      <c r="E828" s="113" t="s">
        <v>804</v>
      </c>
      <c r="F828" s="101" t="s">
        <v>83</v>
      </c>
      <c r="G828" s="101">
        <v>900100</v>
      </c>
      <c r="H828" s="116"/>
    </row>
    <row r="829" spans="1:8" x14ac:dyDescent="0.25">
      <c r="A829" s="146" t="s">
        <v>107</v>
      </c>
      <c r="B829" s="126"/>
      <c r="C829" s="85" t="s">
        <v>137</v>
      </c>
      <c r="D829" s="86" t="s">
        <v>605</v>
      </c>
      <c r="E829" s="85"/>
      <c r="F829" s="85"/>
      <c r="G829" s="85"/>
      <c r="H829" s="115">
        <f>H830+H873+H990+H1035</f>
        <v>-13600</v>
      </c>
    </row>
    <row r="830" spans="1:8" x14ac:dyDescent="0.25">
      <c r="A830" s="185" t="s">
        <v>138</v>
      </c>
      <c r="B830" s="120"/>
      <c r="C830" s="87" t="s">
        <v>137</v>
      </c>
      <c r="D830" s="88" t="s">
        <v>419</v>
      </c>
      <c r="E830" s="87"/>
      <c r="F830" s="87"/>
      <c r="G830" s="87"/>
      <c r="H830" s="115">
        <f t="shared" ref="H830" si="315">H831+H861+H868+H854</f>
        <v>-4600</v>
      </c>
    </row>
    <row r="831" spans="1:8" x14ac:dyDescent="0.25">
      <c r="A831" s="191" t="s">
        <v>414</v>
      </c>
      <c r="B831" s="121"/>
      <c r="C831" s="77" t="s">
        <v>137</v>
      </c>
      <c r="D831" s="88" t="s">
        <v>419</v>
      </c>
      <c r="E831" s="97" t="s">
        <v>203</v>
      </c>
      <c r="F831" s="77"/>
      <c r="G831" s="77"/>
      <c r="H831" s="115">
        <f t="shared" ref="H831" si="316">H832+H846</f>
        <v>-4600</v>
      </c>
    </row>
    <row r="832" spans="1:8" x14ac:dyDescent="0.25">
      <c r="A832" s="186" t="s">
        <v>113</v>
      </c>
      <c r="B832" s="122"/>
      <c r="C832" s="78" t="s">
        <v>137</v>
      </c>
      <c r="D832" s="88" t="s">
        <v>419</v>
      </c>
      <c r="E832" s="104" t="s">
        <v>368</v>
      </c>
      <c r="F832" s="78"/>
      <c r="G832" s="78"/>
      <c r="H832" s="115">
        <f t="shared" ref="H832" si="317">H833</f>
        <v>-4600</v>
      </c>
    </row>
    <row r="833" spans="1:8" ht="26.4" x14ac:dyDescent="0.25">
      <c r="A833" s="153" t="s">
        <v>362</v>
      </c>
      <c r="B833" s="125"/>
      <c r="C833" s="84" t="s">
        <v>137</v>
      </c>
      <c r="D833" s="88" t="s">
        <v>419</v>
      </c>
      <c r="E833" s="97" t="s">
        <v>366</v>
      </c>
      <c r="F833" s="106"/>
      <c r="G833" s="106"/>
      <c r="H833" s="115">
        <f t="shared" ref="H833" si="318">H834+H838+H842</f>
        <v>-4600</v>
      </c>
    </row>
    <row r="834" spans="1:8" ht="26.4" x14ac:dyDescent="0.25">
      <c r="A834" s="192" t="s">
        <v>364</v>
      </c>
      <c r="B834" s="125"/>
      <c r="C834" s="83" t="s">
        <v>137</v>
      </c>
      <c r="D834" s="117" t="s">
        <v>419</v>
      </c>
      <c r="E834" s="113" t="s">
        <v>540</v>
      </c>
      <c r="F834" s="101"/>
      <c r="G834" s="101"/>
      <c r="H834" s="116">
        <f>H835</f>
        <v>-4600</v>
      </c>
    </row>
    <row r="835" spans="1:8" ht="26.4" x14ac:dyDescent="0.25">
      <c r="A835" s="151" t="s">
        <v>80</v>
      </c>
      <c r="B835" s="122"/>
      <c r="C835" s="89" t="s">
        <v>137</v>
      </c>
      <c r="D835" s="117" t="s">
        <v>419</v>
      </c>
      <c r="E835" s="113" t="s">
        <v>540</v>
      </c>
      <c r="F835" s="101" t="s">
        <v>81</v>
      </c>
      <c r="G835" s="101"/>
      <c r="H835" s="116">
        <f>H836+H837</f>
        <v>-4600</v>
      </c>
    </row>
    <row r="836" spans="1:8" x14ac:dyDescent="0.25">
      <c r="A836" s="151" t="s">
        <v>82</v>
      </c>
      <c r="B836" s="123"/>
      <c r="C836" s="103" t="s">
        <v>137</v>
      </c>
      <c r="D836" s="117" t="s">
        <v>419</v>
      </c>
      <c r="E836" s="113" t="s">
        <v>540</v>
      </c>
      <c r="F836" s="101" t="s">
        <v>83</v>
      </c>
      <c r="G836" s="101">
        <v>900100</v>
      </c>
      <c r="H836" s="116">
        <v>-4600</v>
      </c>
    </row>
    <row r="837" spans="1:8" x14ac:dyDescent="0.25">
      <c r="A837" s="151" t="s">
        <v>109</v>
      </c>
      <c r="B837" s="124"/>
      <c r="C837" s="81" t="s">
        <v>137</v>
      </c>
      <c r="D837" s="117" t="s">
        <v>419</v>
      </c>
      <c r="E837" s="113" t="s">
        <v>540</v>
      </c>
      <c r="F837" s="101" t="s">
        <v>110</v>
      </c>
      <c r="G837" s="101">
        <v>900100</v>
      </c>
      <c r="H837" s="116"/>
    </row>
    <row r="838" spans="1:8" ht="39.6" x14ac:dyDescent="0.25">
      <c r="A838" s="192" t="s">
        <v>365</v>
      </c>
      <c r="B838" s="125"/>
      <c r="C838" s="83" t="s">
        <v>137</v>
      </c>
      <c r="D838" s="117" t="s">
        <v>419</v>
      </c>
      <c r="E838" s="113" t="s">
        <v>541</v>
      </c>
      <c r="F838" s="101"/>
      <c r="G838" s="101"/>
      <c r="H838" s="116">
        <f>H839</f>
        <v>0</v>
      </c>
    </row>
    <row r="839" spans="1:8" ht="26.4" x14ac:dyDescent="0.25">
      <c r="A839" s="151" t="s">
        <v>80</v>
      </c>
      <c r="B839" s="125"/>
      <c r="C839" s="83" t="s">
        <v>137</v>
      </c>
      <c r="D839" s="117" t="s">
        <v>419</v>
      </c>
      <c r="E839" s="113" t="s">
        <v>541</v>
      </c>
      <c r="F839" s="101" t="s">
        <v>81</v>
      </c>
      <c r="G839" s="101"/>
      <c r="H839" s="116">
        <f>H840+H841</f>
        <v>0</v>
      </c>
    </row>
    <row r="840" spans="1:8" x14ac:dyDescent="0.25">
      <c r="A840" s="151" t="s">
        <v>82</v>
      </c>
      <c r="B840" s="125"/>
      <c r="C840" s="83" t="s">
        <v>137</v>
      </c>
      <c r="D840" s="117" t="s">
        <v>419</v>
      </c>
      <c r="E840" s="113" t="s">
        <v>541</v>
      </c>
      <c r="F840" s="101" t="s">
        <v>83</v>
      </c>
      <c r="G840" s="101">
        <v>900100</v>
      </c>
      <c r="H840" s="116"/>
    </row>
    <row r="841" spans="1:8" x14ac:dyDescent="0.25">
      <c r="A841" s="151" t="s">
        <v>109</v>
      </c>
      <c r="B841" s="121"/>
      <c r="C841" s="83" t="s">
        <v>137</v>
      </c>
      <c r="D841" s="117" t="s">
        <v>419</v>
      </c>
      <c r="E841" s="113" t="s">
        <v>541</v>
      </c>
      <c r="F841" s="101" t="s">
        <v>110</v>
      </c>
      <c r="G841" s="101">
        <v>900100</v>
      </c>
      <c r="H841" s="116"/>
    </row>
    <row r="842" spans="1:8" ht="39.6" x14ac:dyDescent="0.25">
      <c r="A842" s="192" t="s">
        <v>647</v>
      </c>
      <c r="B842" s="121"/>
      <c r="C842" s="83" t="s">
        <v>137</v>
      </c>
      <c r="D842" s="117" t="s">
        <v>419</v>
      </c>
      <c r="E842" s="113" t="s">
        <v>648</v>
      </c>
      <c r="F842" s="101"/>
      <c r="G842" s="101"/>
      <c r="H842" s="116">
        <f t="shared" ref="H842:H843" si="319">H843</f>
        <v>0</v>
      </c>
    </row>
    <row r="843" spans="1:8" ht="26.4" x14ac:dyDescent="0.25">
      <c r="A843" s="151" t="s">
        <v>80</v>
      </c>
      <c r="B843" s="121"/>
      <c r="C843" s="83" t="s">
        <v>137</v>
      </c>
      <c r="D843" s="117" t="s">
        <v>419</v>
      </c>
      <c r="E843" s="113" t="s">
        <v>648</v>
      </c>
      <c r="F843" s="101" t="s">
        <v>81</v>
      </c>
      <c r="G843" s="101"/>
      <c r="H843" s="116">
        <f t="shared" si="319"/>
        <v>0</v>
      </c>
    </row>
    <row r="844" spans="1:8" x14ac:dyDescent="0.25">
      <c r="A844" s="151" t="s">
        <v>82</v>
      </c>
      <c r="B844" s="121"/>
      <c r="C844" s="83" t="s">
        <v>137</v>
      </c>
      <c r="D844" s="117" t="s">
        <v>419</v>
      </c>
      <c r="E844" s="113" t="s">
        <v>648</v>
      </c>
      <c r="F844" s="101" t="s">
        <v>83</v>
      </c>
      <c r="G844" s="101">
        <v>900100</v>
      </c>
      <c r="H844" s="116">
        <v>0</v>
      </c>
    </row>
    <row r="845" spans="1:8" x14ac:dyDescent="0.25">
      <c r="A845" s="151" t="s">
        <v>109</v>
      </c>
      <c r="B845" s="121"/>
      <c r="C845" s="83" t="s">
        <v>137</v>
      </c>
      <c r="D845" s="117" t="s">
        <v>419</v>
      </c>
      <c r="E845" s="113" t="s">
        <v>648</v>
      </c>
      <c r="F845" s="101">
        <v>620</v>
      </c>
      <c r="G845" s="101">
        <v>900100</v>
      </c>
      <c r="H845" s="116"/>
    </row>
    <row r="846" spans="1:8" x14ac:dyDescent="0.25">
      <c r="A846" s="152" t="s">
        <v>140</v>
      </c>
      <c r="B846" s="121"/>
      <c r="C846" s="84" t="s">
        <v>137</v>
      </c>
      <c r="D846" s="88" t="s">
        <v>419</v>
      </c>
      <c r="E846" s="97" t="s">
        <v>204</v>
      </c>
      <c r="F846" s="101"/>
      <c r="G846" s="101"/>
      <c r="H846" s="115">
        <f t="shared" ref="H846:H847" si="320">H847</f>
        <v>0</v>
      </c>
    </row>
    <row r="847" spans="1:8" ht="26.4" x14ac:dyDescent="0.25">
      <c r="A847" s="153" t="s">
        <v>369</v>
      </c>
      <c r="B847" s="121"/>
      <c r="C847" s="84" t="s">
        <v>137</v>
      </c>
      <c r="D847" s="88" t="s">
        <v>419</v>
      </c>
      <c r="E847" s="97" t="s">
        <v>373</v>
      </c>
      <c r="F847" s="101"/>
      <c r="G847" s="101"/>
      <c r="H847" s="115">
        <f t="shared" si="320"/>
        <v>0</v>
      </c>
    </row>
    <row r="848" spans="1:8" ht="118.8" x14ac:dyDescent="0.25">
      <c r="A848" s="155" t="s">
        <v>785</v>
      </c>
      <c r="B848" s="121"/>
      <c r="C848" s="83" t="s">
        <v>137</v>
      </c>
      <c r="D848" s="117" t="s">
        <v>419</v>
      </c>
      <c r="E848" s="113" t="s">
        <v>786</v>
      </c>
      <c r="F848" s="100"/>
      <c r="G848" s="100"/>
      <c r="H848" s="116">
        <f>H849+H851</f>
        <v>0</v>
      </c>
    </row>
    <row r="849" spans="1:8" ht="39.6" x14ac:dyDescent="0.25">
      <c r="A849" s="151" t="s">
        <v>63</v>
      </c>
      <c r="B849" s="121"/>
      <c r="C849" s="83" t="s">
        <v>137</v>
      </c>
      <c r="D849" s="117" t="s">
        <v>419</v>
      </c>
      <c r="E849" s="113" t="s">
        <v>786</v>
      </c>
      <c r="F849" s="101">
        <v>100</v>
      </c>
      <c r="G849" s="74"/>
      <c r="H849" s="116">
        <f>H850</f>
        <v>0</v>
      </c>
    </row>
    <row r="850" spans="1:8" x14ac:dyDescent="0.25">
      <c r="A850" s="151" t="s">
        <v>78</v>
      </c>
      <c r="B850" s="121"/>
      <c r="C850" s="83" t="s">
        <v>137</v>
      </c>
      <c r="D850" s="117" t="s">
        <v>419</v>
      </c>
      <c r="E850" s="113" t="s">
        <v>786</v>
      </c>
      <c r="F850" s="101">
        <v>110</v>
      </c>
      <c r="G850" s="101">
        <v>900303</v>
      </c>
      <c r="H850" s="116"/>
    </row>
    <row r="851" spans="1:8" ht="24" x14ac:dyDescent="0.25">
      <c r="A851" s="209" t="s">
        <v>80</v>
      </c>
      <c r="B851" s="121"/>
      <c r="C851" s="83" t="s">
        <v>137</v>
      </c>
      <c r="D851" s="117" t="s">
        <v>419</v>
      </c>
      <c r="E851" s="113" t="s">
        <v>786</v>
      </c>
      <c r="F851" s="101" t="s">
        <v>81</v>
      </c>
      <c r="G851" s="101"/>
      <c r="H851" s="116">
        <f>SUM(H852:H853)</f>
        <v>0</v>
      </c>
    </row>
    <row r="852" spans="1:8" x14ac:dyDescent="0.25">
      <c r="A852" s="209" t="s">
        <v>82</v>
      </c>
      <c r="B852" s="121"/>
      <c r="C852" s="83" t="s">
        <v>137</v>
      </c>
      <c r="D852" s="117" t="s">
        <v>419</v>
      </c>
      <c r="E852" s="113" t="s">
        <v>786</v>
      </c>
      <c r="F852" s="101" t="s">
        <v>83</v>
      </c>
      <c r="G852" s="101">
        <v>900303</v>
      </c>
      <c r="H852" s="116"/>
    </row>
    <row r="853" spans="1:8" x14ac:dyDescent="0.25">
      <c r="A853" s="209" t="s">
        <v>109</v>
      </c>
      <c r="B853" s="121"/>
      <c r="C853" s="83" t="s">
        <v>137</v>
      </c>
      <c r="D853" s="117" t="s">
        <v>419</v>
      </c>
      <c r="E853" s="113" t="s">
        <v>786</v>
      </c>
      <c r="F853" s="101" t="s">
        <v>110</v>
      </c>
      <c r="G853" s="101">
        <v>900303</v>
      </c>
      <c r="H853" s="116"/>
    </row>
    <row r="854" spans="1:8" x14ac:dyDescent="0.25">
      <c r="A854" s="214" t="s">
        <v>239</v>
      </c>
      <c r="B854" s="121"/>
      <c r="C854" s="84" t="s">
        <v>137</v>
      </c>
      <c r="D854" s="88" t="s">
        <v>419</v>
      </c>
      <c r="E854" s="97" t="s">
        <v>172</v>
      </c>
      <c r="F854" s="105"/>
      <c r="G854" s="105"/>
      <c r="H854" s="115">
        <f t="shared" ref="H854:H857" si="321">H855</f>
        <v>0</v>
      </c>
    </row>
    <row r="855" spans="1:8" x14ac:dyDescent="0.25">
      <c r="A855" s="214" t="s">
        <v>398</v>
      </c>
      <c r="B855" s="121"/>
      <c r="C855" s="84" t="s">
        <v>137</v>
      </c>
      <c r="D855" s="88" t="s">
        <v>419</v>
      </c>
      <c r="E855" s="97" t="s">
        <v>206</v>
      </c>
      <c r="F855" s="107"/>
      <c r="G855" s="107"/>
      <c r="H855" s="115">
        <f t="shared" si="321"/>
        <v>0</v>
      </c>
    </row>
    <row r="856" spans="1:8" ht="22.8" x14ac:dyDescent="0.25">
      <c r="A856" s="215" t="s">
        <v>636</v>
      </c>
      <c r="B856" s="121"/>
      <c r="C856" s="84" t="s">
        <v>137</v>
      </c>
      <c r="D856" s="88" t="s">
        <v>419</v>
      </c>
      <c r="E856" s="97" t="s">
        <v>207</v>
      </c>
      <c r="F856" s="106"/>
      <c r="G856" s="106"/>
      <c r="H856" s="115">
        <f t="shared" si="321"/>
        <v>0</v>
      </c>
    </row>
    <row r="857" spans="1:8" ht="48" x14ac:dyDescent="0.25">
      <c r="A857" s="217" t="s">
        <v>702</v>
      </c>
      <c r="B857" s="121"/>
      <c r="C857" s="83" t="s">
        <v>137</v>
      </c>
      <c r="D857" s="117" t="s">
        <v>419</v>
      </c>
      <c r="E857" s="113" t="s">
        <v>701</v>
      </c>
      <c r="F857" s="101"/>
      <c r="G857" s="101"/>
      <c r="H857" s="116">
        <f t="shared" si="321"/>
        <v>0</v>
      </c>
    </row>
    <row r="858" spans="1:8" ht="24" x14ac:dyDescent="0.25">
      <c r="A858" s="217" t="s">
        <v>80</v>
      </c>
      <c r="B858" s="121"/>
      <c r="C858" s="83" t="s">
        <v>137</v>
      </c>
      <c r="D858" s="117" t="s">
        <v>419</v>
      </c>
      <c r="E858" s="113" t="s">
        <v>701</v>
      </c>
      <c r="F858" s="101">
        <v>600</v>
      </c>
      <c r="G858" s="101"/>
      <c r="H858" s="116">
        <f>H859+H860</f>
        <v>0</v>
      </c>
    </row>
    <row r="859" spans="1:8" x14ac:dyDescent="0.25">
      <c r="A859" s="217" t="s">
        <v>209</v>
      </c>
      <c r="B859" s="121"/>
      <c r="C859" s="83" t="s">
        <v>137</v>
      </c>
      <c r="D859" s="117" t="s">
        <v>419</v>
      </c>
      <c r="E859" s="113" t="s">
        <v>701</v>
      </c>
      <c r="F859" s="101">
        <v>610</v>
      </c>
      <c r="G859" s="101">
        <v>900302</v>
      </c>
      <c r="H859" s="116"/>
    </row>
    <row r="860" spans="1:8" x14ac:dyDescent="0.25">
      <c r="A860" s="217" t="s">
        <v>209</v>
      </c>
      <c r="B860" s="121"/>
      <c r="C860" s="83" t="s">
        <v>137</v>
      </c>
      <c r="D860" s="117" t="s">
        <v>419</v>
      </c>
      <c r="E860" s="113" t="s">
        <v>701</v>
      </c>
      <c r="F860" s="101">
        <v>610</v>
      </c>
      <c r="G860" s="101">
        <v>900100</v>
      </c>
      <c r="H860" s="116"/>
    </row>
    <row r="861" spans="1:8" ht="26.4" x14ac:dyDescent="0.25">
      <c r="A861" s="160" t="s">
        <v>249</v>
      </c>
      <c r="B861" s="121"/>
      <c r="C861" s="84" t="s">
        <v>137</v>
      </c>
      <c r="D861" s="88" t="s">
        <v>419</v>
      </c>
      <c r="E861" s="97" t="s">
        <v>160</v>
      </c>
      <c r="F861" s="106"/>
      <c r="G861" s="105"/>
      <c r="H861" s="115">
        <f t="shared" ref="H861:H864" si="322">H862</f>
        <v>0</v>
      </c>
    </row>
    <row r="862" spans="1:8" x14ac:dyDescent="0.25">
      <c r="A862" s="160" t="s">
        <v>304</v>
      </c>
      <c r="B862" s="121"/>
      <c r="C862" s="84" t="s">
        <v>137</v>
      </c>
      <c r="D862" s="88" t="s">
        <v>419</v>
      </c>
      <c r="E862" s="97" t="s">
        <v>165</v>
      </c>
      <c r="F862" s="106"/>
      <c r="G862" s="105"/>
      <c r="H862" s="115">
        <f t="shared" si="322"/>
        <v>0</v>
      </c>
    </row>
    <row r="863" spans="1:8" ht="26.4" x14ac:dyDescent="0.25">
      <c r="A863" s="154" t="s">
        <v>305</v>
      </c>
      <c r="B863" s="121"/>
      <c r="C863" s="84" t="s">
        <v>137</v>
      </c>
      <c r="D863" s="88" t="s">
        <v>419</v>
      </c>
      <c r="E863" s="97" t="s">
        <v>166</v>
      </c>
      <c r="F863" s="106"/>
      <c r="G863" s="105"/>
      <c r="H863" s="115">
        <f t="shared" si="322"/>
        <v>0</v>
      </c>
    </row>
    <row r="864" spans="1:8" ht="39.6" x14ac:dyDescent="0.25">
      <c r="A864" s="180" t="s">
        <v>628</v>
      </c>
      <c r="B864" s="121"/>
      <c r="C864" s="83" t="s">
        <v>137</v>
      </c>
      <c r="D864" s="117" t="s">
        <v>419</v>
      </c>
      <c r="E864" s="75" t="s">
        <v>421</v>
      </c>
      <c r="F864" s="106"/>
      <c r="G864" s="105"/>
      <c r="H864" s="115">
        <f t="shared" si="322"/>
        <v>0</v>
      </c>
    </row>
    <row r="865" spans="1:8" ht="26.4" x14ac:dyDescent="0.25">
      <c r="A865" s="151" t="s">
        <v>80</v>
      </c>
      <c r="B865" s="121"/>
      <c r="C865" s="83" t="s">
        <v>137</v>
      </c>
      <c r="D865" s="117" t="s">
        <v>419</v>
      </c>
      <c r="E865" s="75" t="s">
        <v>421</v>
      </c>
      <c r="F865" s="101" t="s">
        <v>81</v>
      </c>
      <c r="G865" s="101"/>
      <c r="H865" s="116">
        <f>H866+H867</f>
        <v>0</v>
      </c>
    </row>
    <row r="866" spans="1:8" x14ac:dyDescent="0.25">
      <c r="A866" s="151" t="s">
        <v>82</v>
      </c>
      <c r="B866" s="121"/>
      <c r="C866" s="83" t="s">
        <v>137</v>
      </c>
      <c r="D866" s="117" t="s">
        <v>419</v>
      </c>
      <c r="E866" s="75" t="s">
        <v>421</v>
      </c>
      <c r="F866" s="101" t="s">
        <v>83</v>
      </c>
      <c r="G866" s="101">
        <v>900100</v>
      </c>
      <c r="H866" s="240"/>
    </row>
    <row r="867" spans="1:8" x14ac:dyDescent="0.25">
      <c r="A867" s="151" t="s">
        <v>109</v>
      </c>
      <c r="B867" s="121"/>
      <c r="C867" s="83" t="s">
        <v>137</v>
      </c>
      <c r="D867" s="117" t="s">
        <v>419</v>
      </c>
      <c r="E867" s="75" t="s">
        <v>421</v>
      </c>
      <c r="F867" s="101">
        <v>620</v>
      </c>
      <c r="G867" s="101">
        <v>900100</v>
      </c>
      <c r="H867" s="116"/>
    </row>
    <row r="868" spans="1:8" x14ac:dyDescent="0.25">
      <c r="A868" s="169" t="s">
        <v>218</v>
      </c>
      <c r="B868" s="121"/>
      <c r="C868" s="84" t="s">
        <v>137</v>
      </c>
      <c r="D868" s="88" t="s">
        <v>419</v>
      </c>
      <c r="E868" s="108" t="s">
        <v>182</v>
      </c>
      <c r="F868" s="105"/>
      <c r="G868" s="105"/>
      <c r="H868" s="115">
        <f t="shared" ref="H868:H869" si="323">H869</f>
        <v>0</v>
      </c>
    </row>
    <row r="869" spans="1:8" x14ac:dyDescent="0.25">
      <c r="A869" s="166" t="s">
        <v>649</v>
      </c>
      <c r="B869" s="121"/>
      <c r="C869" s="84" t="s">
        <v>137</v>
      </c>
      <c r="D869" s="88" t="s">
        <v>419</v>
      </c>
      <c r="E869" s="139" t="s">
        <v>650</v>
      </c>
      <c r="F869" s="105"/>
      <c r="G869" s="105"/>
      <c r="H869" s="115">
        <f t="shared" si="323"/>
        <v>0</v>
      </c>
    </row>
    <row r="870" spans="1:8" ht="26.4" x14ac:dyDescent="0.25">
      <c r="A870" s="151" t="s">
        <v>80</v>
      </c>
      <c r="B870" s="121"/>
      <c r="C870" s="83" t="s">
        <v>137</v>
      </c>
      <c r="D870" s="117" t="s">
        <v>419</v>
      </c>
      <c r="E870" s="99" t="s">
        <v>650</v>
      </c>
      <c r="F870" s="101">
        <v>600</v>
      </c>
      <c r="G870" s="101"/>
      <c r="H870" s="116">
        <v>0</v>
      </c>
    </row>
    <row r="871" spans="1:8" x14ac:dyDescent="0.25">
      <c r="A871" s="151" t="s">
        <v>82</v>
      </c>
      <c r="B871" s="121"/>
      <c r="C871" s="83" t="s">
        <v>137</v>
      </c>
      <c r="D871" s="117" t="s">
        <v>419</v>
      </c>
      <c r="E871" s="99" t="s">
        <v>650</v>
      </c>
      <c r="F871" s="101">
        <v>610</v>
      </c>
      <c r="G871" s="101">
        <v>900100</v>
      </c>
      <c r="H871" s="116"/>
    </row>
    <row r="872" spans="1:8" x14ac:dyDescent="0.25">
      <c r="A872" s="151" t="s">
        <v>109</v>
      </c>
      <c r="B872" s="121"/>
      <c r="C872" s="83" t="s">
        <v>137</v>
      </c>
      <c r="D872" s="117" t="s">
        <v>419</v>
      </c>
      <c r="E872" s="99" t="s">
        <v>650</v>
      </c>
      <c r="F872" s="101">
        <v>620</v>
      </c>
      <c r="G872" s="101">
        <v>900100</v>
      </c>
      <c r="H872" s="116"/>
    </row>
    <row r="873" spans="1:8" x14ac:dyDescent="0.25">
      <c r="A873" s="185" t="s">
        <v>139</v>
      </c>
      <c r="B873" s="120"/>
      <c r="C873" s="87" t="s">
        <v>137</v>
      </c>
      <c r="D873" s="76" t="s">
        <v>415</v>
      </c>
      <c r="E873" s="87"/>
      <c r="F873" s="87"/>
      <c r="G873" s="87"/>
      <c r="H873" s="115">
        <f t="shared" ref="H873" si="324">H874+H976+H984+H968</f>
        <v>-9000</v>
      </c>
    </row>
    <row r="874" spans="1:8" x14ac:dyDescent="0.25">
      <c r="A874" s="191" t="s">
        <v>414</v>
      </c>
      <c r="B874" s="121"/>
      <c r="C874" s="77" t="s">
        <v>137</v>
      </c>
      <c r="D874" s="76" t="s">
        <v>415</v>
      </c>
      <c r="E874" s="97" t="s">
        <v>203</v>
      </c>
      <c r="F874" s="87"/>
      <c r="G874" s="87"/>
      <c r="H874" s="115">
        <f t="shared" ref="H874" si="325">H875</f>
        <v>-9000</v>
      </c>
    </row>
    <row r="875" spans="1:8" x14ac:dyDescent="0.25">
      <c r="A875" s="186" t="s">
        <v>140</v>
      </c>
      <c r="B875" s="122"/>
      <c r="C875" s="78" t="s">
        <v>137</v>
      </c>
      <c r="D875" s="76" t="s">
        <v>415</v>
      </c>
      <c r="E875" s="97" t="s">
        <v>204</v>
      </c>
      <c r="F875" s="78"/>
      <c r="G875" s="78"/>
      <c r="H875" s="115">
        <f>H876+H922+H949+H953</f>
        <v>-9000</v>
      </c>
    </row>
    <row r="876" spans="1:8" ht="22.8" x14ac:dyDescent="0.25">
      <c r="A876" s="218" t="s">
        <v>369</v>
      </c>
      <c r="B876" s="123"/>
      <c r="C876" s="79" t="s">
        <v>137</v>
      </c>
      <c r="D876" s="76" t="s">
        <v>415</v>
      </c>
      <c r="E876" s="97" t="s">
        <v>373</v>
      </c>
      <c r="F876" s="106"/>
      <c r="G876" s="106"/>
      <c r="H876" s="115">
        <f>H877+H889+H900+H905+H912+H884+H917+H908</f>
        <v>-9000</v>
      </c>
    </row>
    <row r="877" spans="1:8" ht="118.8" x14ac:dyDescent="0.25">
      <c r="A877" s="155" t="s">
        <v>785</v>
      </c>
      <c r="B877" s="124"/>
      <c r="C877" s="81" t="s">
        <v>137</v>
      </c>
      <c r="D877" s="135" t="s">
        <v>415</v>
      </c>
      <c r="E877" s="113" t="s">
        <v>786</v>
      </c>
      <c r="F877" s="100"/>
      <c r="G877" s="100"/>
      <c r="H877" s="116">
        <f t="shared" ref="H877" si="326">H878+H880+H882</f>
        <v>0</v>
      </c>
    </row>
    <row r="878" spans="1:8" ht="39.6" x14ac:dyDescent="0.25">
      <c r="A878" s="151" t="s">
        <v>63</v>
      </c>
      <c r="B878" s="125"/>
      <c r="C878" s="83" t="s">
        <v>137</v>
      </c>
      <c r="D878" s="135" t="s">
        <v>415</v>
      </c>
      <c r="E878" s="113" t="s">
        <v>786</v>
      </c>
      <c r="F878" s="101" t="s">
        <v>64</v>
      </c>
      <c r="G878" s="101"/>
      <c r="H878" s="116">
        <f t="shared" ref="H878" si="327">H879</f>
        <v>0</v>
      </c>
    </row>
    <row r="879" spans="1:8" x14ac:dyDescent="0.25">
      <c r="A879" s="151" t="s">
        <v>78</v>
      </c>
      <c r="B879" s="125"/>
      <c r="C879" s="83" t="s">
        <v>137</v>
      </c>
      <c r="D879" s="135" t="s">
        <v>415</v>
      </c>
      <c r="E879" s="113" t="s">
        <v>786</v>
      </c>
      <c r="F879" s="101" t="s">
        <v>79</v>
      </c>
      <c r="G879" s="101">
        <v>900303</v>
      </c>
      <c r="H879" s="116"/>
    </row>
    <row r="880" spans="1:8" x14ac:dyDescent="0.25">
      <c r="A880" s="151" t="s">
        <v>68</v>
      </c>
      <c r="B880" s="125"/>
      <c r="C880" s="83" t="s">
        <v>137</v>
      </c>
      <c r="D880" s="135" t="s">
        <v>415</v>
      </c>
      <c r="E880" s="113" t="s">
        <v>786</v>
      </c>
      <c r="F880" s="101" t="s">
        <v>69</v>
      </c>
      <c r="G880" s="101"/>
      <c r="H880" s="116">
        <f t="shared" ref="H880" si="328">H881</f>
        <v>0</v>
      </c>
    </row>
    <row r="881" spans="1:8" ht="26.4" x14ac:dyDescent="0.25">
      <c r="A881" s="151" t="s">
        <v>70</v>
      </c>
      <c r="B881" s="125"/>
      <c r="C881" s="83" t="s">
        <v>137</v>
      </c>
      <c r="D881" s="135" t="s">
        <v>415</v>
      </c>
      <c r="E881" s="113" t="s">
        <v>786</v>
      </c>
      <c r="F881" s="101" t="s">
        <v>71</v>
      </c>
      <c r="G881" s="101">
        <v>900303</v>
      </c>
      <c r="H881" s="116"/>
    </row>
    <row r="882" spans="1:8" ht="26.4" x14ac:dyDescent="0.25">
      <c r="A882" s="151" t="s">
        <v>80</v>
      </c>
      <c r="B882" s="125"/>
      <c r="C882" s="83" t="s">
        <v>137</v>
      </c>
      <c r="D882" s="135" t="s">
        <v>415</v>
      </c>
      <c r="E882" s="113" t="s">
        <v>786</v>
      </c>
      <c r="F882" s="101" t="s">
        <v>81</v>
      </c>
      <c r="G882" s="101"/>
      <c r="H882" s="116">
        <f t="shared" ref="H882" si="329">H883</f>
        <v>0</v>
      </c>
    </row>
    <row r="883" spans="1:8" x14ac:dyDescent="0.25">
      <c r="A883" s="151" t="s">
        <v>82</v>
      </c>
      <c r="B883" s="125"/>
      <c r="C883" s="83" t="s">
        <v>137</v>
      </c>
      <c r="D883" s="135" t="s">
        <v>415</v>
      </c>
      <c r="E883" s="113" t="s">
        <v>786</v>
      </c>
      <c r="F883" s="101" t="s">
        <v>83</v>
      </c>
      <c r="G883" s="101">
        <v>900303</v>
      </c>
      <c r="H883" s="116"/>
    </row>
    <row r="884" spans="1:8" ht="142.5" customHeight="1" x14ac:dyDescent="0.25">
      <c r="A884" s="151" t="s">
        <v>845</v>
      </c>
      <c r="B884" s="125"/>
      <c r="C884" s="83" t="s">
        <v>137</v>
      </c>
      <c r="D884" s="135" t="s">
        <v>415</v>
      </c>
      <c r="E884" s="113" t="s">
        <v>661</v>
      </c>
      <c r="F884" s="101"/>
      <c r="G884" s="101"/>
      <c r="H884" s="116">
        <f t="shared" ref="H884" si="330">H885+H887</f>
        <v>0</v>
      </c>
    </row>
    <row r="885" spans="1:8" ht="44.25" customHeight="1" x14ac:dyDescent="0.25">
      <c r="A885" s="151" t="s">
        <v>63</v>
      </c>
      <c r="B885" s="125"/>
      <c r="C885" s="83" t="s">
        <v>137</v>
      </c>
      <c r="D885" s="135" t="s">
        <v>415</v>
      </c>
      <c r="E885" s="113" t="s">
        <v>661</v>
      </c>
      <c r="F885" s="101" t="s">
        <v>64</v>
      </c>
      <c r="G885" s="101"/>
      <c r="H885" s="116">
        <f t="shared" ref="H885" si="331">H886</f>
        <v>0</v>
      </c>
    </row>
    <row r="886" spans="1:8" x14ac:dyDescent="0.25">
      <c r="A886" s="151" t="s">
        <v>78</v>
      </c>
      <c r="B886" s="125"/>
      <c r="C886" s="83" t="s">
        <v>137</v>
      </c>
      <c r="D886" s="135" t="s">
        <v>415</v>
      </c>
      <c r="E886" s="113" t="s">
        <v>661</v>
      </c>
      <c r="F886" s="101" t="s">
        <v>79</v>
      </c>
      <c r="G886" s="101">
        <v>900203</v>
      </c>
      <c r="H886" s="116"/>
    </row>
    <row r="887" spans="1:8" ht="26.4" x14ac:dyDescent="0.25">
      <c r="A887" s="151" t="s">
        <v>80</v>
      </c>
      <c r="B887" s="125"/>
      <c r="C887" s="83" t="s">
        <v>137</v>
      </c>
      <c r="D887" s="135" t="s">
        <v>415</v>
      </c>
      <c r="E887" s="113" t="s">
        <v>661</v>
      </c>
      <c r="F887" s="101" t="s">
        <v>81</v>
      </c>
      <c r="G887" s="101"/>
      <c r="H887" s="116">
        <f t="shared" ref="H887" si="332">H888</f>
        <v>0</v>
      </c>
    </row>
    <row r="888" spans="1:8" x14ac:dyDescent="0.25">
      <c r="A888" s="151" t="s">
        <v>82</v>
      </c>
      <c r="B888" s="125"/>
      <c r="C888" s="83" t="s">
        <v>137</v>
      </c>
      <c r="D888" s="135" t="s">
        <v>415</v>
      </c>
      <c r="E888" s="113" t="s">
        <v>661</v>
      </c>
      <c r="F888" s="101" t="s">
        <v>83</v>
      </c>
      <c r="G888" s="101">
        <v>900203</v>
      </c>
      <c r="H888" s="116"/>
    </row>
    <row r="889" spans="1:8" ht="39.6" x14ac:dyDescent="0.25">
      <c r="A889" s="172" t="s">
        <v>816</v>
      </c>
      <c r="B889" s="125"/>
      <c r="C889" s="83" t="s">
        <v>137</v>
      </c>
      <c r="D889" s="135" t="s">
        <v>415</v>
      </c>
      <c r="E889" s="113" t="s">
        <v>374</v>
      </c>
      <c r="F889" s="100"/>
      <c r="G889" s="100"/>
      <c r="H889" s="116">
        <f>H890+H892+H896+H898+H894</f>
        <v>-9000</v>
      </c>
    </row>
    <row r="890" spans="1:8" ht="39.6" x14ac:dyDescent="0.25">
      <c r="A890" s="151" t="s">
        <v>63</v>
      </c>
      <c r="B890" s="125"/>
      <c r="C890" s="83" t="s">
        <v>137</v>
      </c>
      <c r="D890" s="135" t="s">
        <v>415</v>
      </c>
      <c r="E890" s="113" t="s">
        <v>374</v>
      </c>
      <c r="F890" s="101" t="s">
        <v>64</v>
      </c>
      <c r="G890" s="101"/>
      <c r="H890" s="116">
        <f>H891</f>
        <v>0</v>
      </c>
    </row>
    <row r="891" spans="1:8" x14ac:dyDescent="0.25">
      <c r="A891" s="151" t="s">
        <v>78</v>
      </c>
      <c r="B891" s="123"/>
      <c r="C891" s="103" t="s">
        <v>137</v>
      </c>
      <c r="D891" s="135" t="s">
        <v>415</v>
      </c>
      <c r="E891" s="113" t="s">
        <v>374</v>
      </c>
      <c r="F891" s="101" t="s">
        <v>79</v>
      </c>
      <c r="G891" s="74" t="s">
        <v>264</v>
      </c>
      <c r="H891" s="116"/>
    </row>
    <row r="892" spans="1:8" x14ac:dyDescent="0.25">
      <c r="A892" s="151" t="s">
        <v>68</v>
      </c>
      <c r="B892" s="124"/>
      <c r="C892" s="81" t="s">
        <v>137</v>
      </c>
      <c r="D892" s="135" t="s">
        <v>415</v>
      </c>
      <c r="E892" s="113" t="s">
        <v>374</v>
      </c>
      <c r="F892" s="101" t="s">
        <v>69</v>
      </c>
      <c r="G892" s="74"/>
      <c r="H892" s="116">
        <f>H893</f>
        <v>0</v>
      </c>
    </row>
    <row r="893" spans="1:8" ht="26.4" x14ac:dyDescent="0.25">
      <c r="A893" s="151" t="s">
        <v>70</v>
      </c>
      <c r="B893" s="125"/>
      <c r="C893" s="83" t="s">
        <v>137</v>
      </c>
      <c r="D893" s="135" t="s">
        <v>415</v>
      </c>
      <c r="E893" s="113" t="s">
        <v>374</v>
      </c>
      <c r="F893" s="101" t="s">
        <v>71</v>
      </c>
      <c r="G893" s="74" t="s">
        <v>264</v>
      </c>
      <c r="H893" s="116"/>
    </row>
    <row r="894" spans="1:8" x14ac:dyDescent="0.25">
      <c r="A894" s="151" t="s">
        <v>117</v>
      </c>
      <c r="B894" s="125"/>
      <c r="C894" s="83" t="s">
        <v>137</v>
      </c>
      <c r="D894" s="135" t="s">
        <v>415</v>
      </c>
      <c r="E894" s="113" t="s">
        <v>374</v>
      </c>
      <c r="F894" s="101">
        <v>300</v>
      </c>
      <c r="G894" s="74"/>
      <c r="H894" s="116">
        <f>H895</f>
        <v>0</v>
      </c>
    </row>
    <row r="895" spans="1:8" x14ac:dyDescent="0.25">
      <c r="A895" s="151" t="s">
        <v>121</v>
      </c>
      <c r="B895" s="125"/>
      <c r="C895" s="83" t="s">
        <v>137</v>
      </c>
      <c r="D895" s="135" t="s">
        <v>415</v>
      </c>
      <c r="E895" s="113" t="s">
        <v>374</v>
      </c>
      <c r="F895" s="101">
        <v>320</v>
      </c>
      <c r="G895" s="74" t="s">
        <v>264</v>
      </c>
      <c r="H895" s="116"/>
    </row>
    <row r="896" spans="1:8" ht="26.4" x14ac:dyDescent="0.25">
      <c r="A896" s="151" t="s">
        <v>80</v>
      </c>
      <c r="B896" s="125"/>
      <c r="C896" s="83" t="s">
        <v>137</v>
      </c>
      <c r="D896" s="135" t="s">
        <v>415</v>
      </c>
      <c r="E896" s="113" t="s">
        <v>374</v>
      </c>
      <c r="F896" s="101" t="s">
        <v>81</v>
      </c>
      <c r="G896" s="74"/>
      <c r="H896" s="116">
        <f>H897</f>
        <v>-9000</v>
      </c>
    </row>
    <row r="897" spans="1:8" x14ac:dyDescent="0.25">
      <c r="A897" s="151" t="s">
        <v>82</v>
      </c>
      <c r="B897" s="125"/>
      <c r="C897" s="83" t="s">
        <v>137</v>
      </c>
      <c r="D897" s="135" t="s">
        <v>415</v>
      </c>
      <c r="E897" s="113" t="s">
        <v>374</v>
      </c>
      <c r="F897" s="101" t="s">
        <v>83</v>
      </c>
      <c r="G897" s="74" t="s">
        <v>264</v>
      </c>
      <c r="H897" s="116">
        <v>-9000</v>
      </c>
    </row>
    <row r="898" spans="1:8" x14ac:dyDescent="0.25">
      <c r="A898" s="151" t="s">
        <v>72</v>
      </c>
      <c r="B898" s="125"/>
      <c r="C898" s="83" t="s">
        <v>137</v>
      </c>
      <c r="D898" s="135" t="s">
        <v>415</v>
      </c>
      <c r="E898" s="113" t="s">
        <v>374</v>
      </c>
      <c r="F898" s="101" t="s">
        <v>73</v>
      </c>
      <c r="G898" s="74"/>
      <c r="H898" s="116">
        <f>H899</f>
        <v>0</v>
      </c>
    </row>
    <row r="899" spans="1:8" x14ac:dyDescent="0.25">
      <c r="A899" s="151" t="s">
        <v>74</v>
      </c>
      <c r="B899" s="125"/>
      <c r="C899" s="83" t="s">
        <v>137</v>
      </c>
      <c r="D899" s="135" t="s">
        <v>415</v>
      </c>
      <c r="E899" s="113" t="s">
        <v>374</v>
      </c>
      <c r="F899" s="101" t="s">
        <v>75</v>
      </c>
      <c r="G899" s="74" t="s">
        <v>264</v>
      </c>
      <c r="H899" s="116"/>
    </row>
    <row r="900" spans="1:8" ht="55.5" customHeight="1" x14ac:dyDescent="0.25">
      <c r="A900" s="165" t="s">
        <v>817</v>
      </c>
      <c r="B900" s="125"/>
      <c r="C900" s="83" t="s">
        <v>137</v>
      </c>
      <c r="D900" s="135" t="s">
        <v>415</v>
      </c>
      <c r="E900" s="113" t="s">
        <v>375</v>
      </c>
      <c r="F900" s="101"/>
      <c r="G900" s="74"/>
      <c r="H900" s="116">
        <f>H901+H903</f>
        <v>0</v>
      </c>
    </row>
    <row r="901" spans="1:8" x14ac:dyDescent="0.25">
      <c r="A901" s="151" t="s">
        <v>68</v>
      </c>
      <c r="B901" s="125"/>
      <c r="C901" s="83" t="s">
        <v>137</v>
      </c>
      <c r="D901" s="135" t="s">
        <v>415</v>
      </c>
      <c r="E901" s="113" t="s">
        <v>375</v>
      </c>
      <c r="F901" s="101" t="s">
        <v>69</v>
      </c>
      <c r="G901" s="74"/>
      <c r="H901" s="116">
        <f>H902</f>
        <v>0</v>
      </c>
    </row>
    <row r="902" spans="1:8" ht="26.4" x14ac:dyDescent="0.25">
      <c r="A902" s="151" t="s">
        <v>70</v>
      </c>
      <c r="B902" s="123"/>
      <c r="C902" s="103" t="s">
        <v>137</v>
      </c>
      <c r="D902" s="135" t="s">
        <v>415</v>
      </c>
      <c r="E902" s="113" t="s">
        <v>375</v>
      </c>
      <c r="F902" s="101" t="s">
        <v>71</v>
      </c>
      <c r="G902" s="74" t="s">
        <v>264</v>
      </c>
      <c r="H902" s="116"/>
    </row>
    <row r="903" spans="1:8" ht="26.4" x14ac:dyDescent="0.25">
      <c r="A903" s="151" t="s">
        <v>80</v>
      </c>
      <c r="B903" s="124"/>
      <c r="C903" s="81" t="s">
        <v>137</v>
      </c>
      <c r="D903" s="135" t="s">
        <v>415</v>
      </c>
      <c r="E903" s="113" t="s">
        <v>375</v>
      </c>
      <c r="F903" s="101" t="s">
        <v>81</v>
      </c>
      <c r="G903" s="74"/>
      <c r="H903" s="116">
        <f>H904</f>
        <v>0</v>
      </c>
    </row>
    <row r="904" spans="1:8" x14ac:dyDescent="0.25">
      <c r="A904" s="151" t="s">
        <v>82</v>
      </c>
      <c r="B904" s="124"/>
      <c r="C904" s="81" t="s">
        <v>137</v>
      </c>
      <c r="D904" s="135" t="s">
        <v>415</v>
      </c>
      <c r="E904" s="113" t="s">
        <v>375</v>
      </c>
      <c r="F904" s="101" t="s">
        <v>83</v>
      </c>
      <c r="G904" s="74" t="s">
        <v>264</v>
      </c>
      <c r="H904" s="116"/>
    </row>
    <row r="905" spans="1:8" ht="39" customHeight="1" x14ac:dyDescent="0.25">
      <c r="A905" s="172" t="s">
        <v>818</v>
      </c>
      <c r="B905" s="125"/>
      <c r="C905" s="83" t="s">
        <v>137</v>
      </c>
      <c r="D905" s="135" t="s">
        <v>415</v>
      </c>
      <c r="E905" s="113" t="s">
        <v>376</v>
      </c>
      <c r="F905" s="101"/>
      <c r="G905" s="74"/>
      <c r="H905" s="116">
        <f t="shared" ref="H905:H906" si="333">H906</f>
        <v>0</v>
      </c>
    </row>
    <row r="906" spans="1:8" x14ac:dyDescent="0.25">
      <c r="A906" s="151" t="s">
        <v>117</v>
      </c>
      <c r="B906" s="124"/>
      <c r="C906" s="81" t="s">
        <v>137</v>
      </c>
      <c r="D906" s="135" t="s">
        <v>415</v>
      </c>
      <c r="E906" s="113" t="s">
        <v>376</v>
      </c>
      <c r="F906" s="101">
        <v>300</v>
      </c>
      <c r="G906" s="74"/>
      <c r="H906" s="116">
        <f t="shared" si="333"/>
        <v>0</v>
      </c>
    </row>
    <row r="907" spans="1:8" x14ac:dyDescent="0.25">
      <c r="A907" s="151" t="s">
        <v>121</v>
      </c>
      <c r="B907" s="124"/>
      <c r="C907" s="81" t="s">
        <v>137</v>
      </c>
      <c r="D907" s="135" t="s">
        <v>415</v>
      </c>
      <c r="E907" s="113" t="s">
        <v>376</v>
      </c>
      <c r="F907" s="101">
        <v>320</v>
      </c>
      <c r="G907" s="74" t="s">
        <v>264</v>
      </c>
      <c r="H907" s="116"/>
    </row>
    <row r="908" spans="1:8" ht="52.8" x14ac:dyDescent="0.25">
      <c r="A908" s="165" t="s">
        <v>819</v>
      </c>
      <c r="B908" s="125"/>
      <c r="C908" s="83" t="s">
        <v>137</v>
      </c>
      <c r="D908" s="135" t="s">
        <v>415</v>
      </c>
      <c r="E908" s="113" t="s">
        <v>377</v>
      </c>
      <c r="F908" s="101"/>
      <c r="G908" s="74"/>
      <c r="H908" s="116">
        <f t="shared" ref="H908:H909" si="334">H909</f>
        <v>0</v>
      </c>
    </row>
    <row r="909" spans="1:8" ht="26.4" x14ac:dyDescent="0.25">
      <c r="A909" s="151" t="s">
        <v>80</v>
      </c>
      <c r="B909" s="125"/>
      <c r="C909" s="83" t="s">
        <v>137</v>
      </c>
      <c r="D909" s="135" t="s">
        <v>415</v>
      </c>
      <c r="E909" s="113" t="s">
        <v>377</v>
      </c>
      <c r="F909" s="101" t="s">
        <v>81</v>
      </c>
      <c r="G909" s="74"/>
      <c r="H909" s="116">
        <f t="shared" si="334"/>
        <v>0</v>
      </c>
    </row>
    <row r="910" spans="1:8" x14ac:dyDescent="0.25">
      <c r="A910" s="151" t="s">
        <v>82</v>
      </c>
      <c r="B910" s="125"/>
      <c r="C910" s="83" t="s">
        <v>137</v>
      </c>
      <c r="D910" s="135" t="s">
        <v>415</v>
      </c>
      <c r="E910" s="113" t="s">
        <v>377</v>
      </c>
      <c r="F910" s="101" t="s">
        <v>83</v>
      </c>
      <c r="G910" s="74" t="s">
        <v>264</v>
      </c>
      <c r="H910" s="116"/>
    </row>
    <row r="911" spans="1:8" x14ac:dyDescent="0.25">
      <c r="A911" s="151" t="s">
        <v>82</v>
      </c>
      <c r="B911" s="125"/>
      <c r="C911" s="83" t="s">
        <v>137</v>
      </c>
      <c r="D911" s="135" t="s">
        <v>415</v>
      </c>
      <c r="E911" s="113" t="s">
        <v>377</v>
      </c>
      <c r="F911" s="101" t="s">
        <v>83</v>
      </c>
      <c r="G911" s="74" t="s">
        <v>873</v>
      </c>
      <c r="H911" s="116"/>
    </row>
    <row r="912" spans="1:8" ht="52.8" x14ac:dyDescent="0.25">
      <c r="A912" s="165" t="s">
        <v>820</v>
      </c>
      <c r="B912" s="125"/>
      <c r="C912" s="83" t="s">
        <v>137</v>
      </c>
      <c r="D912" s="135" t="s">
        <v>415</v>
      </c>
      <c r="E912" s="113" t="s">
        <v>378</v>
      </c>
      <c r="F912" s="101"/>
      <c r="G912" s="74"/>
      <c r="H912" s="116">
        <f>H913+H915</f>
        <v>0</v>
      </c>
    </row>
    <row r="913" spans="1:8" x14ac:dyDescent="0.25">
      <c r="A913" s="151" t="s">
        <v>68</v>
      </c>
      <c r="B913" s="125"/>
      <c r="C913" s="83" t="s">
        <v>137</v>
      </c>
      <c r="D913" s="135" t="s">
        <v>415</v>
      </c>
      <c r="E913" s="113" t="s">
        <v>378</v>
      </c>
      <c r="F913" s="101" t="s">
        <v>69</v>
      </c>
      <c r="G913" s="74"/>
      <c r="H913" s="116">
        <f>H914</f>
        <v>0</v>
      </c>
    </row>
    <row r="914" spans="1:8" ht="26.4" x14ac:dyDescent="0.25">
      <c r="A914" s="151" t="s">
        <v>70</v>
      </c>
      <c r="B914" s="125"/>
      <c r="C914" s="83" t="s">
        <v>137</v>
      </c>
      <c r="D914" s="135" t="s">
        <v>415</v>
      </c>
      <c r="E914" s="113" t="s">
        <v>378</v>
      </c>
      <c r="F914" s="101" t="s">
        <v>71</v>
      </c>
      <c r="G914" s="74" t="s">
        <v>264</v>
      </c>
      <c r="H914" s="116"/>
    </row>
    <row r="915" spans="1:8" ht="26.4" x14ac:dyDescent="0.25">
      <c r="A915" s="151" t="s">
        <v>80</v>
      </c>
      <c r="B915" s="130"/>
      <c r="C915" s="83" t="s">
        <v>137</v>
      </c>
      <c r="D915" s="135" t="s">
        <v>415</v>
      </c>
      <c r="E915" s="113" t="s">
        <v>378</v>
      </c>
      <c r="F915" s="101" t="s">
        <v>81</v>
      </c>
      <c r="G915" s="74"/>
      <c r="H915" s="116">
        <f>H916</f>
        <v>0</v>
      </c>
    </row>
    <row r="916" spans="1:8" x14ac:dyDescent="0.25">
      <c r="A916" s="151" t="s">
        <v>82</v>
      </c>
      <c r="B916" s="125"/>
      <c r="C916" s="83" t="s">
        <v>137</v>
      </c>
      <c r="D916" s="135" t="s">
        <v>415</v>
      </c>
      <c r="E916" s="113" t="s">
        <v>378</v>
      </c>
      <c r="F916" s="101" t="s">
        <v>83</v>
      </c>
      <c r="G916" s="74" t="s">
        <v>264</v>
      </c>
      <c r="H916" s="116"/>
    </row>
    <row r="917" spans="1:8" ht="69.75" customHeight="1" x14ac:dyDescent="0.25">
      <c r="A917" s="151" t="s">
        <v>821</v>
      </c>
      <c r="B917" s="125"/>
      <c r="C917" s="83" t="s">
        <v>137</v>
      </c>
      <c r="D917" s="135" t="s">
        <v>415</v>
      </c>
      <c r="E917" s="113" t="s">
        <v>677</v>
      </c>
      <c r="F917" s="101"/>
      <c r="G917" s="74"/>
      <c r="H917" s="116">
        <f>H920+H918</f>
        <v>0</v>
      </c>
    </row>
    <row r="918" spans="1:8" x14ac:dyDescent="0.25">
      <c r="A918" s="151" t="s">
        <v>68</v>
      </c>
      <c r="B918" s="125"/>
      <c r="C918" s="83" t="s">
        <v>137</v>
      </c>
      <c r="D918" s="135" t="s">
        <v>415</v>
      </c>
      <c r="E918" s="113" t="s">
        <v>677</v>
      </c>
      <c r="F918" s="101" t="s">
        <v>69</v>
      </c>
      <c r="G918" s="74"/>
      <c r="H918" s="116">
        <f>H919</f>
        <v>0</v>
      </c>
    </row>
    <row r="919" spans="1:8" ht="26.4" x14ac:dyDescent="0.25">
      <c r="A919" s="151" t="s">
        <v>70</v>
      </c>
      <c r="B919" s="125"/>
      <c r="C919" s="83" t="s">
        <v>137</v>
      </c>
      <c r="D919" s="135" t="s">
        <v>415</v>
      </c>
      <c r="E919" s="113" t="s">
        <v>677</v>
      </c>
      <c r="F919" s="101" t="s">
        <v>71</v>
      </c>
      <c r="G919" s="74" t="s">
        <v>264</v>
      </c>
      <c r="H919" s="116"/>
    </row>
    <row r="920" spans="1:8" ht="26.4" x14ac:dyDescent="0.25">
      <c r="A920" s="151" t="s">
        <v>80</v>
      </c>
      <c r="B920" s="125"/>
      <c r="C920" s="83" t="s">
        <v>137</v>
      </c>
      <c r="D920" s="135" t="s">
        <v>415</v>
      </c>
      <c r="E920" s="113" t="s">
        <v>677</v>
      </c>
      <c r="F920" s="101" t="s">
        <v>81</v>
      </c>
      <c r="G920" s="74"/>
      <c r="H920" s="116">
        <f>H921</f>
        <v>0</v>
      </c>
    </row>
    <row r="921" spans="1:8" x14ac:dyDescent="0.25">
      <c r="A921" s="151" t="s">
        <v>82</v>
      </c>
      <c r="B921" s="125"/>
      <c r="C921" s="83" t="s">
        <v>137</v>
      </c>
      <c r="D921" s="135" t="s">
        <v>415</v>
      </c>
      <c r="E921" s="113" t="s">
        <v>677</v>
      </c>
      <c r="F921" s="101" t="s">
        <v>83</v>
      </c>
      <c r="G921" s="74" t="s">
        <v>264</v>
      </c>
      <c r="H921" s="116"/>
    </row>
    <row r="922" spans="1:8" ht="52.8" x14ac:dyDescent="0.25">
      <c r="A922" s="153" t="s">
        <v>238</v>
      </c>
      <c r="B922" s="125"/>
      <c r="C922" s="84" t="s">
        <v>137</v>
      </c>
      <c r="D922" s="76" t="s">
        <v>415</v>
      </c>
      <c r="E922" s="97" t="s">
        <v>263</v>
      </c>
      <c r="F922" s="106"/>
      <c r="G922" s="106"/>
      <c r="H922" s="115">
        <f t="shared" ref="H922" si="335">H932+H942+H946+H937+H923+H927</f>
        <v>0</v>
      </c>
    </row>
    <row r="923" spans="1:8" ht="43.5" customHeight="1" x14ac:dyDescent="0.25">
      <c r="A923" s="151" t="s">
        <v>730</v>
      </c>
      <c r="B923" s="124"/>
      <c r="C923" s="81" t="s">
        <v>137</v>
      </c>
      <c r="D923" s="135" t="s">
        <v>415</v>
      </c>
      <c r="E923" s="113" t="s">
        <v>700</v>
      </c>
      <c r="F923" s="101"/>
      <c r="G923" s="101"/>
      <c r="H923" s="116">
        <f t="shared" ref="H923" si="336">H924</f>
        <v>0</v>
      </c>
    </row>
    <row r="924" spans="1:8" x14ac:dyDescent="0.25">
      <c r="A924" s="151" t="s">
        <v>68</v>
      </c>
      <c r="B924" s="124"/>
      <c r="C924" s="81" t="s">
        <v>137</v>
      </c>
      <c r="D924" s="135" t="s">
        <v>415</v>
      </c>
      <c r="E924" s="113" t="s">
        <v>700</v>
      </c>
      <c r="F924" s="101" t="s">
        <v>69</v>
      </c>
      <c r="G924" s="101"/>
      <c r="H924" s="116">
        <f t="shared" ref="H924" si="337">H925+H926</f>
        <v>0</v>
      </c>
    </row>
    <row r="925" spans="1:8" ht="26.4" x14ac:dyDescent="0.25">
      <c r="A925" s="151" t="s">
        <v>70</v>
      </c>
      <c r="B925" s="124"/>
      <c r="C925" s="81" t="s">
        <v>137</v>
      </c>
      <c r="D925" s="135" t="s">
        <v>415</v>
      </c>
      <c r="E925" s="113" t="s">
        <v>700</v>
      </c>
      <c r="F925" s="101" t="s">
        <v>71</v>
      </c>
      <c r="G925" s="101">
        <v>900302</v>
      </c>
      <c r="H925" s="116"/>
    </row>
    <row r="926" spans="1:8" ht="26.4" x14ac:dyDescent="0.25">
      <c r="A926" s="151" t="s">
        <v>70</v>
      </c>
      <c r="B926" s="124"/>
      <c r="C926" s="81" t="s">
        <v>137</v>
      </c>
      <c r="D926" s="135" t="s">
        <v>415</v>
      </c>
      <c r="E926" s="113" t="s">
        <v>700</v>
      </c>
      <c r="F926" s="101" t="s">
        <v>71</v>
      </c>
      <c r="G926" s="101">
        <v>900100</v>
      </c>
      <c r="H926" s="116"/>
    </row>
    <row r="927" spans="1:8" ht="52.8" x14ac:dyDescent="0.25">
      <c r="A927" s="176" t="s">
        <v>775</v>
      </c>
      <c r="B927" s="124"/>
      <c r="C927" s="81" t="s">
        <v>137</v>
      </c>
      <c r="D927" s="135" t="s">
        <v>415</v>
      </c>
      <c r="E927" s="113" t="s">
        <v>774</v>
      </c>
      <c r="F927" s="101"/>
      <c r="G927" s="101"/>
      <c r="H927" s="116">
        <f t="shared" ref="H927" si="338">H928+H930</f>
        <v>0</v>
      </c>
    </row>
    <row r="928" spans="1:8" x14ac:dyDescent="0.25">
      <c r="A928" s="151" t="s">
        <v>68</v>
      </c>
      <c r="B928" s="124"/>
      <c r="C928" s="81" t="s">
        <v>137</v>
      </c>
      <c r="D928" s="135" t="s">
        <v>415</v>
      </c>
      <c r="E928" s="113" t="s">
        <v>774</v>
      </c>
      <c r="F928" s="101">
        <v>200</v>
      </c>
      <c r="G928" s="101"/>
      <c r="H928" s="116">
        <f t="shared" ref="H928" si="339">H929</f>
        <v>0</v>
      </c>
    </row>
    <row r="929" spans="1:8" ht="26.4" x14ac:dyDescent="0.25">
      <c r="A929" s="151" t="s">
        <v>70</v>
      </c>
      <c r="B929" s="124"/>
      <c r="C929" s="81" t="s">
        <v>137</v>
      </c>
      <c r="D929" s="135" t="s">
        <v>415</v>
      </c>
      <c r="E929" s="113" t="s">
        <v>774</v>
      </c>
      <c r="F929" s="101" t="s">
        <v>71</v>
      </c>
      <c r="G929" s="101">
        <v>900100</v>
      </c>
      <c r="H929" s="116"/>
    </row>
    <row r="930" spans="1:8" ht="24" x14ac:dyDescent="0.25">
      <c r="A930" s="209" t="s">
        <v>80</v>
      </c>
      <c r="B930" s="124"/>
      <c r="C930" s="81" t="s">
        <v>137</v>
      </c>
      <c r="D930" s="135" t="s">
        <v>415</v>
      </c>
      <c r="E930" s="113" t="s">
        <v>774</v>
      </c>
      <c r="F930" s="101" t="s">
        <v>81</v>
      </c>
      <c r="G930" s="74"/>
      <c r="H930" s="116">
        <f t="shared" ref="H930" si="340">H931</f>
        <v>0</v>
      </c>
    </row>
    <row r="931" spans="1:8" x14ac:dyDescent="0.25">
      <c r="A931" s="209" t="s">
        <v>82</v>
      </c>
      <c r="B931" s="124"/>
      <c r="C931" s="81" t="s">
        <v>137</v>
      </c>
      <c r="D931" s="135" t="s">
        <v>415</v>
      </c>
      <c r="E931" s="113" t="s">
        <v>774</v>
      </c>
      <c r="F931" s="101" t="s">
        <v>83</v>
      </c>
      <c r="G931" s="74" t="s">
        <v>264</v>
      </c>
      <c r="H931" s="116"/>
    </row>
    <row r="932" spans="1:8" ht="36" x14ac:dyDescent="0.25">
      <c r="A932" s="220" t="s">
        <v>370</v>
      </c>
      <c r="B932" s="125"/>
      <c r="C932" s="81" t="s">
        <v>137</v>
      </c>
      <c r="D932" s="135" t="s">
        <v>415</v>
      </c>
      <c r="E932" s="113" t="s">
        <v>379</v>
      </c>
      <c r="F932" s="101"/>
      <c r="G932" s="100"/>
      <c r="H932" s="116">
        <f t="shared" ref="H932" si="341">H933+H935</f>
        <v>0</v>
      </c>
    </row>
    <row r="933" spans="1:8" x14ac:dyDescent="0.25">
      <c r="A933" s="209" t="s">
        <v>117</v>
      </c>
      <c r="B933" s="125"/>
      <c r="C933" s="83" t="s">
        <v>137</v>
      </c>
      <c r="D933" s="135" t="s">
        <v>415</v>
      </c>
      <c r="E933" s="113" t="s">
        <v>379</v>
      </c>
      <c r="F933" s="101" t="s">
        <v>118</v>
      </c>
      <c r="G933" s="101"/>
      <c r="H933" s="116">
        <f t="shared" ref="H933" si="342">H934</f>
        <v>0</v>
      </c>
    </row>
    <row r="934" spans="1:8" ht="32.25" customHeight="1" x14ac:dyDescent="0.25">
      <c r="A934" s="209" t="s">
        <v>121</v>
      </c>
      <c r="B934" s="125"/>
      <c r="C934" s="83" t="s">
        <v>137</v>
      </c>
      <c r="D934" s="135" t="s">
        <v>415</v>
      </c>
      <c r="E934" s="113" t="s">
        <v>379</v>
      </c>
      <c r="F934" s="101" t="s">
        <v>122</v>
      </c>
      <c r="G934" s="101">
        <v>900303</v>
      </c>
      <c r="H934" s="116"/>
    </row>
    <row r="935" spans="1:8" ht="24" x14ac:dyDescent="0.25">
      <c r="A935" s="209" t="s">
        <v>80</v>
      </c>
      <c r="B935" s="122"/>
      <c r="C935" s="89" t="s">
        <v>137</v>
      </c>
      <c r="D935" s="135" t="s">
        <v>415</v>
      </c>
      <c r="E935" s="113" t="s">
        <v>379</v>
      </c>
      <c r="F935" s="101" t="s">
        <v>81</v>
      </c>
      <c r="G935" s="101"/>
      <c r="H935" s="116">
        <f t="shared" ref="H935" si="343">H936</f>
        <v>0</v>
      </c>
    </row>
    <row r="936" spans="1:8" x14ac:dyDescent="0.25">
      <c r="A936" s="209" t="s">
        <v>82</v>
      </c>
      <c r="B936" s="123"/>
      <c r="C936" s="103" t="s">
        <v>137</v>
      </c>
      <c r="D936" s="135" t="s">
        <v>415</v>
      </c>
      <c r="E936" s="113" t="s">
        <v>379</v>
      </c>
      <c r="F936" s="101" t="s">
        <v>83</v>
      </c>
      <c r="G936" s="101">
        <v>900303</v>
      </c>
      <c r="H936" s="116"/>
    </row>
    <row r="937" spans="1:8" ht="26.4" x14ac:dyDescent="0.25">
      <c r="A937" s="151" t="s">
        <v>657</v>
      </c>
      <c r="B937" s="123"/>
      <c r="C937" s="103" t="s">
        <v>137</v>
      </c>
      <c r="D937" s="135" t="s">
        <v>415</v>
      </c>
      <c r="E937" s="113" t="s">
        <v>658</v>
      </c>
      <c r="F937" s="101"/>
      <c r="G937" s="101"/>
      <c r="H937" s="116">
        <f t="shared" ref="H937" si="344">H938</f>
        <v>0</v>
      </c>
    </row>
    <row r="938" spans="1:8" x14ac:dyDescent="0.25">
      <c r="A938" s="151" t="s">
        <v>68</v>
      </c>
      <c r="B938" s="123"/>
      <c r="C938" s="103" t="s">
        <v>137</v>
      </c>
      <c r="D938" s="135" t="s">
        <v>415</v>
      </c>
      <c r="E938" s="113" t="s">
        <v>658</v>
      </c>
      <c r="F938" s="101">
        <v>200</v>
      </c>
      <c r="G938" s="101"/>
      <c r="H938" s="116">
        <f t="shared" ref="H938" si="345">H940+H941+H939</f>
        <v>0</v>
      </c>
    </row>
    <row r="939" spans="1:8" ht="26.4" x14ac:dyDescent="0.25">
      <c r="A939" s="151" t="s">
        <v>70</v>
      </c>
      <c r="B939" s="123"/>
      <c r="C939" s="103" t="s">
        <v>137</v>
      </c>
      <c r="D939" s="135" t="s">
        <v>415</v>
      </c>
      <c r="E939" s="113" t="s">
        <v>658</v>
      </c>
      <c r="F939" s="101">
        <v>240</v>
      </c>
      <c r="G939" s="101">
        <v>900202</v>
      </c>
      <c r="H939" s="116"/>
    </row>
    <row r="940" spans="1:8" ht="26.4" x14ac:dyDescent="0.25">
      <c r="A940" s="151" t="s">
        <v>70</v>
      </c>
      <c r="B940" s="123"/>
      <c r="C940" s="103" t="s">
        <v>137</v>
      </c>
      <c r="D940" s="135" t="s">
        <v>415</v>
      </c>
      <c r="E940" s="113" t="s">
        <v>658</v>
      </c>
      <c r="F940" s="101">
        <v>240</v>
      </c>
      <c r="G940" s="101">
        <v>900302</v>
      </c>
      <c r="H940" s="116"/>
    </row>
    <row r="941" spans="1:8" ht="26.4" x14ac:dyDescent="0.25">
      <c r="A941" s="151" t="s">
        <v>70</v>
      </c>
      <c r="B941" s="123"/>
      <c r="C941" s="103" t="s">
        <v>137</v>
      </c>
      <c r="D941" s="135" t="s">
        <v>415</v>
      </c>
      <c r="E941" s="113" t="s">
        <v>658</v>
      </c>
      <c r="F941" s="101">
        <v>240</v>
      </c>
      <c r="G941" s="101">
        <v>900100</v>
      </c>
      <c r="H941" s="116"/>
    </row>
    <row r="942" spans="1:8" ht="39.6" x14ac:dyDescent="0.25">
      <c r="A942" s="155" t="s">
        <v>371</v>
      </c>
      <c r="B942" s="125"/>
      <c r="C942" s="83" t="s">
        <v>137</v>
      </c>
      <c r="D942" s="135" t="s">
        <v>415</v>
      </c>
      <c r="E942" s="113" t="s">
        <v>380</v>
      </c>
      <c r="F942" s="100"/>
      <c r="G942" s="100"/>
      <c r="H942" s="116">
        <f t="shared" ref="H942" si="346">H943</f>
        <v>0</v>
      </c>
    </row>
    <row r="943" spans="1:8" ht="26.4" x14ac:dyDescent="0.25">
      <c r="A943" s="151" t="s">
        <v>80</v>
      </c>
      <c r="B943" s="121"/>
      <c r="C943" s="83" t="s">
        <v>137</v>
      </c>
      <c r="D943" s="135" t="s">
        <v>415</v>
      </c>
      <c r="E943" s="113" t="s">
        <v>380</v>
      </c>
      <c r="F943" s="101" t="s">
        <v>81</v>
      </c>
      <c r="G943" s="101"/>
      <c r="H943" s="116">
        <f>H944+H945</f>
        <v>0</v>
      </c>
    </row>
    <row r="944" spans="1:8" x14ac:dyDescent="0.25">
      <c r="A944" s="151" t="s">
        <v>82</v>
      </c>
      <c r="B944" s="121"/>
      <c r="C944" s="83" t="s">
        <v>137</v>
      </c>
      <c r="D944" s="135" t="s">
        <v>415</v>
      </c>
      <c r="E944" s="113" t="s">
        <v>380</v>
      </c>
      <c r="F944" s="101" t="s">
        <v>83</v>
      </c>
      <c r="G944" s="101">
        <v>900302</v>
      </c>
      <c r="H944" s="116"/>
    </row>
    <row r="945" spans="1:8" x14ac:dyDescent="0.25">
      <c r="A945" s="151" t="s">
        <v>82</v>
      </c>
      <c r="B945" s="121"/>
      <c r="C945" s="83" t="s">
        <v>137</v>
      </c>
      <c r="D945" s="135" t="s">
        <v>415</v>
      </c>
      <c r="E945" s="113" t="s">
        <v>380</v>
      </c>
      <c r="F945" s="101" t="s">
        <v>83</v>
      </c>
      <c r="G945" s="101">
        <v>900100</v>
      </c>
      <c r="H945" s="116"/>
    </row>
    <row r="946" spans="1:8" ht="39.6" x14ac:dyDescent="0.25">
      <c r="A946" s="155" t="s">
        <v>372</v>
      </c>
      <c r="B946" s="121"/>
      <c r="C946" s="83" t="s">
        <v>137</v>
      </c>
      <c r="D946" s="135" t="s">
        <v>415</v>
      </c>
      <c r="E946" s="113" t="s">
        <v>381</v>
      </c>
      <c r="F946" s="101"/>
      <c r="G946" s="101"/>
      <c r="H946" s="116">
        <f t="shared" ref="H946:H947" si="347">H947</f>
        <v>0</v>
      </c>
    </row>
    <row r="947" spans="1:8" ht="26.4" x14ac:dyDescent="0.25">
      <c r="A947" s="151" t="s">
        <v>80</v>
      </c>
      <c r="B947" s="120"/>
      <c r="C947" s="83" t="s">
        <v>137</v>
      </c>
      <c r="D947" s="135" t="s">
        <v>415</v>
      </c>
      <c r="E947" s="113" t="s">
        <v>381</v>
      </c>
      <c r="F947" s="101" t="s">
        <v>81</v>
      </c>
      <c r="G947" s="101"/>
      <c r="H947" s="116">
        <f t="shared" si="347"/>
        <v>0</v>
      </c>
    </row>
    <row r="948" spans="1:8" x14ac:dyDescent="0.25">
      <c r="A948" s="151" t="s">
        <v>82</v>
      </c>
      <c r="B948" s="121"/>
      <c r="C948" s="83" t="s">
        <v>137</v>
      </c>
      <c r="D948" s="135" t="s">
        <v>415</v>
      </c>
      <c r="E948" s="113" t="s">
        <v>381</v>
      </c>
      <c r="F948" s="101" t="s">
        <v>83</v>
      </c>
      <c r="G948" s="101">
        <v>900100</v>
      </c>
      <c r="H948" s="116"/>
    </row>
    <row r="949" spans="1:8" ht="52.8" x14ac:dyDescent="0.25">
      <c r="A949" s="153" t="s">
        <v>389</v>
      </c>
      <c r="B949" s="121"/>
      <c r="C949" s="84" t="s">
        <v>137</v>
      </c>
      <c r="D949" s="76" t="s">
        <v>415</v>
      </c>
      <c r="E949" s="97" t="s">
        <v>484</v>
      </c>
      <c r="F949" s="105"/>
      <c r="G949" s="105"/>
      <c r="H949" s="115">
        <f t="shared" ref="H949:H951" si="348">H950</f>
        <v>0</v>
      </c>
    </row>
    <row r="950" spans="1:8" ht="39.6" x14ac:dyDescent="0.25">
      <c r="A950" s="172" t="s">
        <v>816</v>
      </c>
      <c r="B950" s="121"/>
      <c r="C950" s="83" t="s">
        <v>137</v>
      </c>
      <c r="D950" s="135" t="s">
        <v>415</v>
      </c>
      <c r="E950" s="113" t="s">
        <v>485</v>
      </c>
      <c r="F950" s="101"/>
      <c r="G950" s="101"/>
      <c r="H950" s="116">
        <f t="shared" si="348"/>
        <v>0</v>
      </c>
    </row>
    <row r="951" spans="1:8" ht="26.4" x14ac:dyDescent="0.25">
      <c r="A951" s="151" t="s">
        <v>80</v>
      </c>
      <c r="B951" s="121"/>
      <c r="C951" s="83" t="s">
        <v>137</v>
      </c>
      <c r="D951" s="135" t="s">
        <v>415</v>
      </c>
      <c r="E951" s="113" t="s">
        <v>485</v>
      </c>
      <c r="F951" s="101" t="s">
        <v>81</v>
      </c>
      <c r="G951" s="101"/>
      <c r="H951" s="116">
        <f t="shared" si="348"/>
        <v>0</v>
      </c>
    </row>
    <row r="952" spans="1:8" x14ac:dyDescent="0.25">
      <c r="A952" s="151" t="s">
        <v>82</v>
      </c>
      <c r="B952" s="121"/>
      <c r="C952" s="83" t="s">
        <v>137</v>
      </c>
      <c r="D952" s="135" t="s">
        <v>415</v>
      </c>
      <c r="E952" s="113" t="s">
        <v>485</v>
      </c>
      <c r="F952" s="101" t="s">
        <v>83</v>
      </c>
      <c r="G952" s="101">
        <v>900100</v>
      </c>
      <c r="H952" s="116"/>
    </row>
    <row r="953" spans="1:8" x14ac:dyDescent="0.25">
      <c r="A953" s="153" t="s">
        <v>215</v>
      </c>
      <c r="B953" s="122"/>
      <c r="C953" s="78" t="s">
        <v>137</v>
      </c>
      <c r="D953" s="76" t="s">
        <v>415</v>
      </c>
      <c r="E953" s="97" t="s">
        <v>382</v>
      </c>
      <c r="F953" s="74"/>
      <c r="G953" s="74"/>
      <c r="H953" s="143">
        <f t="shared" ref="H953" si="349">H959+H964+H954</f>
        <v>0</v>
      </c>
    </row>
    <row r="954" spans="1:8" ht="39.6" x14ac:dyDescent="0.25">
      <c r="A954" s="155" t="s">
        <v>716</v>
      </c>
      <c r="B954" s="123"/>
      <c r="C954" s="103" t="s">
        <v>137</v>
      </c>
      <c r="D954" s="135" t="s">
        <v>415</v>
      </c>
      <c r="E954" s="113" t="s">
        <v>383</v>
      </c>
      <c r="F954" s="101"/>
      <c r="G954" s="101"/>
      <c r="H954" s="131">
        <f>H955</f>
        <v>0</v>
      </c>
    </row>
    <row r="955" spans="1:8" x14ac:dyDescent="0.25">
      <c r="A955" s="151" t="s">
        <v>68</v>
      </c>
      <c r="B955" s="123"/>
      <c r="C955" s="81" t="s">
        <v>137</v>
      </c>
      <c r="D955" s="135" t="s">
        <v>415</v>
      </c>
      <c r="E955" s="113" t="s">
        <v>383</v>
      </c>
      <c r="F955" s="101">
        <v>200</v>
      </c>
      <c r="G955" s="101"/>
      <c r="H955" s="131">
        <f>H956+H958+H957</f>
        <v>0</v>
      </c>
    </row>
    <row r="956" spans="1:8" ht="26.4" x14ac:dyDescent="0.25">
      <c r="A956" s="151" t="s">
        <v>70</v>
      </c>
      <c r="B956" s="123"/>
      <c r="C956" s="81" t="s">
        <v>137</v>
      </c>
      <c r="D956" s="135" t="s">
        <v>415</v>
      </c>
      <c r="E956" s="113" t="s">
        <v>383</v>
      </c>
      <c r="F956" s="100">
        <v>240</v>
      </c>
      <c r="G956" s="101">
        <v>900202</v>
      </c>
      <c r="H956" s="116"/>
    </row>
    <row r="957" spans="1:8" ht="26.4" x14ac:dyDescent="0.25">
      <c r="A957" s="151" t="s">
        <v>70</v>
      </c>
      <c r="B957" s="123"/>
      <c r="C957" s="81" t="s">
        <v>137</v>
      </c>
      <c r="D957" s="135" t="s">
        <v>415</v>
      </c>
      <c r="E957" s="113" t="s">
        <v>383</v>
      </c>
      <c r="F957" s="100">
        <v>240</v>
      </c>
      <c r="G957" s="101">
        <v>900302</v>
      </c>
      <c r="H957" s="116"/>
    </row>
    <row r="958" spans="1:8" ht="26.4" x14ac:dyDescent="0.25">
      <c r="A958" s="151" t="s">
        <v>70</v>
      </c>
      <c r="B958" s="123"/>
      <c r="C958" s="81" t="s">
        <v>137</v>
      </c>
      <c r="D958" s="135" t="s">
        <v>415</v>
      </c>
      <c r="E958" s="113" t="s">
        <v>383</v>
      </c>
      <c r="F958" s="100">
        <v>240</v>
      </c>
      <c r="G958" s="101">
        <v>900100</v>
      </c>
      <c r="H958" s="131"/>
    </row>
    <row r="959" spans="1:8" ht="39.6" x14ac:dyDescent="0.25">
      <c r="A959" s="155" t="s">
        <v>542</v>
      </c>
      <c r="B959" s="125"/>
      <c r="C959" s="83" t="s">
        <v>137</v>
      </c>
      <c r="D959" s="135" t="s">
        <v>415</v>
      </c>
      <c r="E959" s="113" t="s">
        <v>384</v>
      </c>
      <c r="F959" s="101"/>
      <c r="G959" s="101"/>
      <c r="H959" s="131">
        <f>H960</f>
        <v>0</v>
      </c>
    </row>
    <row r="960" spans="1:8" x14ac:dyDescent="0.25">
      <c r="A960" s="151" t="s">
        <v>68</v>
      </c>
      <c r="B960" s="123"/>
      <c r="C960" s="103" t="s">
        <v>137</v>
      </c>
      <c r="D960" s="135" t="s">
        <v>415</v>
      </c>
      <c r="E960" s="113" t="s">
        <v>384</v>
      </c>
      <c r="F960" s="101">
        <v>200</v>
      </c>
      <c r="G960" s="101"/>
      <c r="H960" s="131">
        <f>H961+H962+H963</f>
        <v>0</v>
      </c>
    </row>
    <row r="961" spans="1:8" ht="26.4" x14ac:dyDescent="0.25">
      <c r="A961" s="151" t="s">
        <v>70</v>
      </c>
      <c r="B961" s="124"/>
      <c r="C961" s="81" t="s">
        <v>137</v>
      </c>
      <c r="D961" s="135" t="s">
        <v>415</v>
      </c>
      <c r="E961" s="113" t="s">
        <v>384</v>
      </c>
      <c r="F961" s="100">
        <v>240</v>
      </c>
      <c r="G961" s="101">
        <v>900202</v>
      </c>
      <c r="H961" s="116"/>
    </row>
    <row r="962" spans="1:8" ht="26.4" x14ac:dyDescent="0.25">
      <c r="A962" s="151" t="s">
        <v>70</v>
      </c>
      <c r="B962" s="125"/>
      <c r="C962" s="83" t="s">
        <v>137</v>
      </c>
      <c r="D962" s="135" t="s">
        <v>415</v>
      </c>
      <c r="E962" s="113" t="s">
        <v>384</v>
      </c>
      <c r="F962" s="100">
        <v>240</v>
      </c>
      <c r="G962" s="101">
        <v>900302</v>
      </c>
      <c r="H962" s="116"/>
    </row>
    <row r="963" spans="1:8" ht="26.4" x14ac:dyDescent="0.25">
      <c r="A963" s="151" t="s">
        <v>70</v>
      </c>
      <c r="B963" s="125"/>
      <c r="C963" s="83" t="s">
        <v>137</v>
      </c>
      <c r="D963" s="135" t="s">
        <v>415</v>
      </c>
      <c r="E963" s="113" t="s">
        <v>384</v>
      </c>
      <c r="F963" s="100">
        <v>240</v>
      </c>
      <c r="G963" s="101">
        <v>900100</v>
      </c>
      <c r="H963" s="116"/>
    </row>
    <row r="964" spans="1:8" ht="24.75" customHeight="1" x14ac:dyDescent="0.25">
      <c r="A964" s="155" t="s">
        <v>717</v>
      </c>
      <c r="B964" s="125"/>
      <c r="C964" s="83" t="s">
        <v>137</v>
      </c>
      <c r="D964" s="135" t="s">
        <v>415</v>
      </c>
      <c r="E964" s="113" t="s">
        <v>729</v>
      </c>
      <c r="F964" s="101"/>
      <c r="G964" s="101"/>
      <c r="H964" s="131">
        <f>H965</f>
        <v>0</v>
      </c>
    </row>
    <row r="965" spans="1:8" x14ac:dyDescent="0.25">
      <c r="A965" s="151" t="s">
        <v>68</v>
      </c>
      <c r="B965" s="125"/>
      <c r="C965" s="83" t="s">
        <v>137</v>
      </c>
      <c r="D965" s="135" t="s">
        <v>415</v>
      </c>
      <c r="E965" s="113" t="s">
        <v>729</v>
      </c>
      <c r="F965" s="101">
        <v>200</v>
      </c>
      <c r="G965" s="101"/>
      <c r="H965" s="131">
        <f t="shared" ref="H965" si="350">H966+H967</f>
        <v>0</v>
      </c>
    </row>
    <row r="966" spans="1:8" ht="26.4" x14ac:dyDescent="0.25">
      <c r="A966" s="151" t="s">
        <v>70</v>
      </c>
      <c r="B966" s="125"/>
      <c r="C966" s="83" t="s">
        <v>137</v>
      </c>
      <c r="D966" s="135" t="s">
        <v>415</v>
      </c>
      <c r="E966" s="113" t="s">
        <v>729</v>
      </c>
      <c r="F966" s="100">
        <v>240</v>
      </c>
      <c r="G966" s="101">
        <v>900304</v>
      </c>
      <c r="H966" s="131"/>
    </row>
    <row r="967" spans="1:8" ht="26.4" x14ac:dyDescent="0.25">
      <c r="A967" s="151" t="s">
        <v>70</v>
      </c>
      <c r="B967" s="121"/>
      <c r="C967" s="98" t="s">
        <v>137</v>
      </c>
      <c r="D967" s="135" t="s">
        <v>415</v>
      </c>
      <c r="E967" s="113" t="s">
        <v>729</v>
      </c>
      <c r="F967" s="100">
        <v>240</v>
      </c>
      <c r="G967" s="101">
        <v>900100</v>
      </c>
      <c r="H967" s="131"/>
    </row>
    <row r="968" spans="1:8" ht="26.4" x14ac:dyDescent="0.25">
      <c r="A968" s="149" t="s">
        <v>242</v>
      </c>
      <c r="B968" s="121"/>
      <c r="C968" s="77" t="s">
        <v>137</v>
      </c>
      <c r="D968" s="76" t="s">
        <v>415</v>
      </c>
      <c r="E968" s="97" t="s">
        <v>190</v>
      </c>
      <c r="F968" s="100"/>
      <c r="G968" s="101"/>
      <c r="H968" s="115">
        <f t="shared" ref="H968:H970" si="351">H969</f>
        <v>0</v>
      </c>
    </row>
    <row r="969" spans="1:8" x14ac:dyDescent="0.25">
      <c r="A969" s="149" t="s">
        <v>243</v>
      </c>
      <c r="B969" s="121"/>
      <c r="C969" s="77" t="s">
        <v>137</v>
      </c>
      <c r="D969" s="76" t="s">
        <v>415</v>
      </c>
      <c r="E969" s="97" t="s">
        <v>191</v>
      </c>
      <c r="F969" s="100"/>
      <c r="G969" s="101"/>
      <c r="H969" s="115">
        <f t="shared" si="351"/>
        <v>0</v>
      </c>
    </row>
    <row r="970" spans="1:8" ht="39.6" x14ac:dyDescent="0.25">
      <c r="A970" s="157" t="s">
        <v>244</v>
      </c>
      <c r="B970" s="121"/>
      <c r="C970" s="77" t="s">
        <v>137</v>
      </c>
      <c r="D970" s="76" t="s">
        <v>415</v>
      </c>
      <c r="E970" s="97" t="s">
        <v>197</v>
      </c>
      <c r="F970" s="100"/>
      <c r="G970" s="101"/>
      <c r="H970" s="115">
        <f t="shared" si="351"/>
        <v>0</v>
      </c>
    </row>
    <row r="971" spans="1:8" x14ac:dyDescent="0.25">
      <c r="A971" s="158" t="s">
        <v>245</v>
      </c>
      <c r="B971" s="121"/>
      <c r="C971" s="98" t="s">
        <v>137</v>
      </c>
      <c r="D971" s="135" t="s">
        <v>415</v>
      </c>
      <c r="E971" s="113" t="s">
        <v>266</v>
      </c>
      <c r="F971" s="101"/>
      <c r="G971" s="101"/>
      <c r="H971" s="116">
        <f t="shared" ref="H971" si="352">H972+H974</f>
        <v>0</v>
      </c>
    </row>
    <row r="972" spans="1:8" x14ac:dyDescent="0.25">
      <c r="A972" s="151" t="s">
        <v>68</v>
      </c>
      <c r="B972" s="121"/>
      <c r="C972" s="98" t="s">
        <v>137</v>
      </c>
      <c r="D972" s="135" t="s">
        <v>415</v>
      </c>
      <c r="E972" s="113" t="s">
        <v>266</v>
      </c>
      <c r="F972" s="101">
        <v>200</v>
      </c>
      <c r="G972" s="101"/>
      <c r="H972" s="116">
        <f t="shared" ref="H972" si="353">H973</f>
        <v>0</v>
      </c>
    </row>
    <row r="973" spans="1:8" ht="26.4" x14ac:dyDescent="0.25">
      <c r="A973" s="151" t="s">
        <v>70</v>
      </c>
      <c r="B973" s="121"/>
      <c r="C973" s="98" t="s">
        <v>137</v>
      </c>
      <c r="D973" s="135" t="s">
        <v>415</v>
      </c>
      <c r="E973" s="113" t="s">
        <v>266</v>
      </c>
      <c r="F973" s="101">
        <v>240</v>
      </c>
      <c r="G973" s="101">
        <v>900100</v>
      </c>
      <c r="H973" s="131"/>
    </row>
    <row r="974" spans="1:8" ht="26.4" x14ac:dyDescent="0.25">
      <c r="A974" s="151" t="s">
        <v>80</v>
      </c>
      <c r="B974" s="121"/>
      <c r="C974" s="98" t="s">
        <v>137</v>
      </c>
      <c r="D974" s="135" t="s">
        <v>415</v>
      </c>
      <c r="E974" s="113" t="s">
        <v>266</v>
      </c>
      <c r="F974" s="101">
        <v>600</v>
      </c>
      <c r="G974" s="101"/>
      <c r="H974" s="116">
        <f t="shared" ref="H974" si="354">H975</f>
        <v>0</v>
      </c>
    </row>
    <row r="975" spans="1:8" x14ac:dyDescent="0.25">
      <c r="A975" s="151" t="s">
        <v>82</v>
      </c>
      <c r="B975" s="121"/>
      <c r="C975" s="98" t="s">
        <v>137</v>
      </c>
      <c r="D975" s="135" t="s">
        <v>415</v>
      </c>
      <c r="E975" s="113" t="s">
        <v>266</v>
      </c>
      <c r="F975" s="101">
        <v>610</v>
      </c>
      <c r="G975" s="101">
        <v>900100</v>
      </c>
      <c r="H975" s="131"/>
    </row>
    <row r="976" spans="1:8" ht="26.4" x14ac:dyDescent="0.25">
      <c r="A976" s="160" t="s">
        <v>249</v>
      </c>
      <c r="B976" s="121"/>
      <c r="C976" s="84" t="s">
        <v>137</v>
      </c>
      <c r="D976" s="76" t="s">
        <v>415</v>
      </c>
      <c r="E976" s="97" t="s">
        <v>160</v>
      </c>
      <c r="F976" s="110"/>
      <c r="G976" s="101"/>
      <c r="H976" s="115">
        <f t="shared" ref="H976:H978" si="355">H977</f>
        <v>0</v>
      </c>
    </row>
    <row r="977" spans="1:8" x14ac:dyDescent="0.25">
      <c r="A977" s="160" t="s">
        <v>304</v>
      </c>
      <c r="B977" s="121"/>
      <c r="C977" s="84" t="s">
        <v>137</v>
      </c>
      <c r="D977" s="76" t="s">
        <v>415</v>
      </c>
      <c r="E977" s="97" t="s">
        <v>165</v>
      </c>
      <c r="F977" s="110"/>
      <c r="G977" s="101"/>
      <c r="H977" s="115">
        <f t="shared" si="355"/>
        <v>0</v>
      </c>
    </row>
    <row r="978" spans="1:8" ht="26.4" x14ac:dyDescent="0.25">
      <c r="A978" s="154" t="s">
        <v>305</v>
      </c>
      <c r="B978" s="121"/>
      <c r="C978" s="84" t="s">
        <v>137</v>
      </c>
      <c r="D978" s="76" t="s">
        <v>415</v>
      </c>
      <c r="E978" s="97" t="s">
        <v>166</v>
      </c>
      <c r="F978" s="110"/>
      <c r="G978" s="101"/>
      <c r="H978" s="115">
        <f t="shared" si="355"/>
        <v>0</v>
      </c>
    </row>
    <row r="979" spans="1:8" ht="39.6" x14ac:dyDescent="0.25">
      <c r="A979" s="180" t="s">
        <v>628</v>
      </c>
      <c r="B979" s="121"/>
      <c r="C979" s="83" t="s">
        <v>137</v>
      </c>
      <c r="D979" s="135" t="s">
        <v>415</v>
      </c>
      <c r="E979" s="75" t="s">
        <v>421</v>
      </c>
      <c r="F979" s="110"/>
      <c r="G979" s="101"/>
      <c r="H979" s="116">
        <f t="shared" ref="H979" si="356">H980+H982</f>
        <v>0</v>
      </c>
    </row>
    <row r="980" spans="1:8" x14ac:dyDescent="0.25">
      <c r="A980" s="151" t="s">
        <v>68</v>
      </c>
      <c r="B980" s="121"/>
      <c r="C980" s="83" t="s">
        <v>137</v>
      </c>
      <c r="D980" s="135" t="s">
        <v>415</v>
      </c>
      <c r="E980" s="75" t="s">
        <v>421</v>
      </c>
      <c r="F980" s="101" t="s">
        <v>69</v>
      </c>
      <c r="G980" s="101"/>
      <c r="H980" s="116">
        <f t="shared" ref="H980" si="357">H981</f>
        <v>0</v>
      </c>
    </row>
    <row r="981" spans="1:8" ht="26.4" x14ac:dyDescent="0.25">
      <c r="A981" s="151" t="s">
        <v>70</v>
      </c>
      <c r="B981" s="121"/>
      <c r="C981" s="83" t="s">
        <v>137</v>
      </c>
      <c r="D981" s="135" t="s">
        <v>415</v>
      </c>
      <c r="E981" s="75" t="s">
        <v>421</v>
      </c>
      <c r="F981" s="101" t="s">
        <v>71</v>
      </c>
      <c r="G981" s="101">
        <v>900100</v>
      </c>
      <c r="H981" s="116"/>
    </row>
    <row r="982" spans="1:8" ht="26.4" x14ac:dyDescent="0.25">
      <c r="A982" s="151" t="s">
        <v>80</v>
      </c>
      <c r="B982" s="121"/>
      <c r="C982" s="83" t="s">
        <v>137</v>
      </c>
      <c r="D982" s="135" t="s">
        <v>415</v>
      </c>
      <c r="E982" s="75" t="s">
        <v>421</v>
      </c>
      <c r="F982" s="101" t="s">
        <v>81</v>
      </c>
      <c r="G982" s="101"/>
      <c r="H982" s="116">
        <f t="shared" ref="H982" si="358">H983</f>
        <v>0</v>
      </c>
    </row>
    <row r="983" spans="1:8" x14ac:dyDescent="0.25">
      <c r="A983" s="151" t="s">
        <v>82</v>
      </c>
      <c r="B983" s="121"/>
      <c r="C983" s="83" t="s">
        <v>137</v>
      </c>
      <c r="D983" s="135" t="s">
        <v>415</v>
      </c>
      <c r="E983" s="75" t="s">
        <v>421</v>
      </c>
      <c r="F983" s="101" t="s">
        <v>83</v>
      </c>
      <c r="G983" s="101">
        <v>900100</v>
      </c>
      <c r="H983" s="241"/>
    </row>
    <row r="984" spans="1:8" x14ac:dyDescent="0.25">
      <c r="A984" s="169" t="s">
        <v>218</v>
      </c>
      <c r="B984" s="121"/>
      <c r="C984" s="84" t="s">
        <v>137</v>
      </c>
      <c r="D984" s="76" t="s">
        <v>415</v>
      </c>
      <c r="E984" s="108" t="s">
        <v>182</v>
      </c>
      <c r="F984" s="105"/>
      <c r="G984" s="105"/>
      <c r="H984" s="115">
        <f t="shared" ref="H984" si="359">H985</f>
        <v>0</v>
      </c>
    </row>
    <row r="985" spans="1:8" x14ac:dyDescent="0.25">
      <c r="A985" s="166" t="s">
        <v>649</v>
      </c>
      <c r="B985" s="121"/>
      <c r="C985" s="84" t="s">
        <v>137</v>
      </c>
      <c r="D985" s="76" t="s">
        <v>415</v>
      </c>
      <c r="E985" s="139" t="s">
        <v>650</v>
      </c>
      <c r="F985" s="105"/>
      <c r="G985" s="105"/>
      <c r="H985" s="115">
        <f t="shared" ref="H985" si="360">H986+H988</f>
        <v>0</v>
      </c>
    </row>
    <row r="986" spans="1:8" x14ac:dyDescent="0.25">
      <c r="A986" s="151" t="s">
        <v>68</v>
      </c>
      <c r="B986" s="121"/>
      <c r="C986" s="83" t="s">
        <v>137</v>
      </c>
      <c r="D986" s="135" t="s">
        <v>415</v>
      </c>
      <c r="E986" s="99" t="s">
        <v>650</v>
      </c>
      <c r="F986" s="101" t="s">
        <v>69</v>
      </c>
      <c r="G986" s="101"/>
      <c r="H986" s="116">
        <f t="shared" ref="H986" si="361">H987</f>
        <v>0</v>
      </c>
    </row>
    <row r="987" spans="1:8" ht="26.4" x14ac:dyDescent="0.25">
      <c r="A987" s="151" t="s">
        <v>70</v>
      </c>
      <c r="B987" s="121"/>
      <c r="C987" s="83" t="s">
        <v>137</v>
      </c>
      <c r="D987" s="135" t="s">
        <v>415</v>
      </c>
      <c r="E987" s="99" t="s">
        <v>650</v>
      </c>
      <c r="F987" s="101" t="s">
        <v>71</v>
      </c>
      <c r="G987" s="101">
        <v>900100</v>
      </c>
      <c r="H987" s="116"/>
    </row>
    <row r="988" spans="1:8" ht="26.4" x14ac:dyDescent="0.25">
      <c r="A988" s="151" t="s">
        <v>80</v>
      </c>
      <c r="B988" s="121"/>
      <c r="C988" s="83" t="s">
        <v>137</v>
      </c>
      <c r="D988" s="135" t="s">
        <v>415</v>
      </c>
      <c r="E988" s="99" t="s">
        <v>650</v>
      </c>
      <c r="F988" s="101">
        <v>600</v>
      </c>
      <c r="G988" s="101"/>
      <c r="H988" s="116">
        <f t="shared" ref="H988" si="362">H989</f>
        <v>0</v>
      </c>
    </row>
    <row r="989" spans="1:8" x14ac:dyDescent="0.25">
      <c r="A989" s="151" t="s">
        <v>82</v>
      </c>
      <c r="B989" s="121"/>
      <c r="C989" s="83" t="s">
        <v>137</v>
      </c>
      <c r="D989" s="135" t="s">
        <v>415</v>
      </c>
      <c r="E989" s="99" t="s">
        <v>650</v>
      </c>
      <c r="F989" s="101">
        <v>610</v>
      </c>
      <c r="G989" s="101">
        <v>900100</v>
      </c>
      <c r="H989" s="116"/>
    </row>
    <row r="990" spans="1:8" x14ac:dyDescent="0.25">
      <c r="A990" s="166" t="s">
        <v>108</v>
      </c>
      <c r="B990" s="121"/>
      <c r="C990" s="84" t="s">
        <v>137</v>
      </c>
      <c r="D990" s="88" t="s">
        <v>416</v>
      </c>
      <c r="E990" s="99"/>
      <c r="F990" s="101"/>
      <c r="G990" s="101"/>
      <c r="H990" s="115">
        <f>H991+H1023+H1030</f>
        <v>0</v>
      </c>
    </row>
    <row r="991" spans="1:8" x14ac:dyDescent="0.25">
      <c r="A991" s="191" t="s">
        <v>414</v>
      </c>
      <c r="B991" s="121"/>
      <c r="C991" s="77" t="s">
        <v>137</v>
      </c>
      <c r="D991" s="88" t="s">
        <v>416</v>
      </c>
      <c r="E991" s="97" t="s">
        <v>203</v>
      </c>
      <c r="F991" s="101"/>
      <c r="G991" s="101"/>
      <c r="H991" s="115">
        <f t="shared" ref="H991" si="363">H997+H992</f>
        <v>0</v>
      </c>
    </row>
    <row r="992" spans="1:8" x14ac:dyDescent="0.25">
      <c r="A992" s="222" t="s">
        <v>140</v>
      </c>
      <c r="B992" s="121"/>
      <c r="C992" s="77" t="s">
        <v>137</v>
      </c>
      <c r="D992" s="88" t="s">
        <v>416</v>
      </c>
      <c r="E992" s="97" t="s">
        <v>204</v>
      </c>
      <c r="F992" s="101"/>
      <c r="G992" s="101"/>
      <c r="H992" s="115">
        <f t="shared" ref="H992:H995" si="364">H993</f>
        <v>0</v>
      </c>
    </row>
    <row r="993" spans="1:8" ht="22.8" x14ac:dyDescent="0.25">
      <c r="A993" s="218" t="s">
        <v>369</v>
      </c>
      <c r="B993" s="121"/>
      <c r="C993" s="77" t="s">
        <v>137</v>
      </c>
      <c r="D993" s="88" t="s">
        <v>416</v>
      </c>
      <c r="E993" s="97" t="s">
        <v>373</v>
      </c>
      <c r="F993" s="101"/>
      <c r="G993" s="101"/>
      <c r="H993" s="115">
        <f t="shared" si="364"/>
        <v>0</v>
      </c>
    </row>
    <row r="994" spans="1:8" ht="118.8" x14ac:dyDescent="0.25">
      <c r="A994" s="155" t="s">
        <v>785</v>
      </c>
      <c r="B994" s="121"/>
      <c r="C994" s="98" t="s">
        <v>137</v>
      </c>
      <c r="D994" s="117" t="s">
        <v>416</v>
      </c>
      <c r="E994" s="113" t="s">
        <v>786</v>
      </c>
      <c r="F994" s="101"/>
      <c r="G994" s="101"/>
      <c r="H994" s="116">
        <f t="shared" si="364"/>
        <v>0</v>
      </c>
    </row>
    <row r="995" spans="1:8" ht="26.4" x14ac:dyDescent="0.25">
      <c r="A995" s="151" t="s">
        <v>80</v>
      </c>
      <c r="B995" s="121"/>
      <c r="C995" s="98" t="s">
        <v>137</v>
      </c>
      <c r="D995" s="117" t="s">
        <v>416</v>
      </c>
      <c r="E995" s="113" t="s">
        <v>786</v>
      </c>
      <c r="F995" s="101" t="s">
        <v>81</v>
      </c>
      <c r="G995" s="101"/>
      <c r="H995" s="116">
        <f t="shared" si="364"/>
        <v>0</v>
      </c>
    </row>
    <row r="996" spans="1:8" x14ac:dyDescent="0.25">
      <c r="A996" s="151" t="s">
        <v>82</v>
      </c>
      <c r="B996" s="121"/>
      <c r="C996" s="98" t="s">
        <v>137</v>
      </c>
      <c r="D996" s="117" t="s">
        <v>416</v>
      </c>
      <c r="E996" s="113" t="s">
        <v>786</v>
      </c>
      <c r="F996" s="101" t="s">
        <v>83</v>
      </c>
      <c r="G996" s="101">
        <v>900303</v>
      </c>
      <c r="H996" s="116"/>
    </row>
    <row r="997" spans="1:8" ht="26.4" x14ac:dyDescent="0.25">
      <c r="A997" s="153" t="s">
        <v>385</v>
      </c>
      <c r="B997" s="124"/>
      <c r="C997" s="84" t="s">
        <v>137</v>
      </c>
      <c r="D997" s="88" t="s">
        <v>416</v>
      </c>
      <c r="E997" s="97" t="s">
        <v>361</v>
      </c>
      <c r="F997" s="107"/>
      <c r="G997" s="107"/>
      <c r="H997" s="115">
        <f>H998+H1002+H1018</f>
        <v>0</v>
      </c>
    </row>
    <row r="998" spans="1:8" ht="39.6" x14ac:dyDescent="0.25">
      <c r="A998" s="153" t="s">
        <v>386</v>
      </c>
      <c r="B998" s="124"/>
      <c r="C998" s="84" t="s">
        <v>137</v>
      </c>
      <c r="D998" s="88" t="s">
        <v>416</v>
      </c>
      <c r="E998" s="97" t="s">
        <v>387</v>
      </c>
      <c r="F998" s="107"/>
      <c r="G998" s="107"/>
      <c r="H998" s="115">
        <f t="shared" ref="H998:H1000" si="365">H999</f>
        <v>0</v>
      </c>
    </row>
    <row r="999" spans="1:8" x14ac:dyDescent="0.25">
      <c r="A999" s="155" t="s">
        <v>327</v>
      </c>
      <c r="B999" s="124"/>
      <c r="C999" s="83" t="s">
        <v>137</v>
      </c>
      <c r="D999" s="117" t="s">
        <v>416</v>
      </c>
      <c r="E999" s="113" t="s">
        <v>388</v>
      </c>
      <c r="F999" s="107"/>
      <c r="G999" s="107"/>
      <c r="H999" s="116">
        <f t="shared" si="365"/>
        <v>0</v>
      </c>
    </row>
    <row r="1000" spans="1:8" x14ac:dyDescent="0.25">
      <c r="A1000" s="151" t="s">
        <v>117</v>
      </c>
      <c r="B1000" s="124"/>
      <c r="C1000" s="83" t="s">
        <v>137</v>
      </c>
      <c r="D1000" s="117" t="s">
        <v>416</v>
      </c>
      <c r="E1000" s="113" t="s">
        <v>388</v>
      </c>
      <c r="F1000" s="132">
        <v>300</v>
      </c>
      <c r="G1000" s="132"/>
      <c r="H1000" s="116">
        <f t="shared" si="365"/>
        <v>0</v>
      </c>
    </row>
    <row r="1001" spans="1:8" x14ac:dyDescent="0.25">
      <c r="A1001" s="172" t="s">
        <v>119</v>
      </c>
      <c r="B1001" s="124"/>
      <c r="C1001" s="83" t="s">
        <v>137</v>
      </c>
      <c r="D1001" s="117" t="s">
        <v>416</v>
      </c>
      <c r="E1001" s="113" t="s">
        <v>388</v>
      </c>
      <c r="F1001" s="132">
        <v>340</v>
      </c>
      <c r="G1001" s="101">
        <v>900100</v>
      </c>
      <c r="H1001" s="116"/>
    </row>
    <row r="1002" spans="1:8" ht="26.4" x14ac:dyDescent="0.25">
      <c r="A1002" s="153" t="s">
        <v>357</v>
      </c>
      <c r="B1002" s="124"/>
      <c r="C1002" s="84" t="s">
        <v>137</v>
      </c>
      <c r="D1002" s="88" t="s">
        <v>416</v>
      </c>
      <c r="E1002" s="97" t="s">
        <v>614</v>
      </c>
      <c r="F1002" s="106"/>
      <c r="G1002" s="106"/>
      <c r="H1002" s="115">
        <f t="shared" ref="H1002" si="366">H1003+H1007+H1010+H1014</f>
        <v>0</v>
      </c>
    </row>
    <row r="1003" spans="1:8" ht="26.4" x14ac:dyDescent="0.25">
      <c r="A1003" s="172" t="s">
        <v>358</v>
      </c>
      <c r="B1003" s="124"/>
      <c r="C1003" s="83" t="s">
        <v>137</v>
      </c>
      <c r="D1003" s="117" t="s">
        <v>416</v>
      </c>
      <c r="E1003" s="113" t="s">
        <v>615</v>
      </c>
      <c r="F1003" s="100"/>
      <c r="G1003" s="100"/>
      <c r="H1003" s="116">
        <f>H1004</f>
        <v>0</v>
      </c>
    </row>
    <row r="1004" spans="1:8" ht="26.4" x14ac:dyDescent="0.25">
      <c r="A1004" s="151" t="s">
        <v>80</v>
      </c>
      <c r="B1004" s="124"/>
      <c r="C1004" s="83" t="s">
        <v>137</v>
      </c>
      <c r="D1004" s="117" t="s">
        <v>416</v>
      </c>
      <c r="E1004" s="113" t="s">
        <v>615</v>
      </c>
      <c r="F1004" s="101" t="s">
        <v>81</v>
      </c>
      <c r="G1004" s="101"/>
      <c r="H1004" s="116">
        <f>H1005+H1006</f>
        <v>0</v>
      </c>
    </row>
    <row r="1005" spans="1:8" x14ac:dyDescent="0.25">
      <c r="A1005" s="151" t="s">
        <v>82</v>
      </c>
      <c r="B1005" s="124"/>
      <c r="C1005" s="83" t="s">
        <v>137</v>
      </c>
      <c r="D1005" s="117" t="s">
        <v>416</v>
      </c>
      <c r="E1005" s="113" t="s">
        <v>615</v>
      </c>
      <c r="F1005" s="101" t="s">
        <v>83</v>
      </c>
      <c r="G1005" s="101">
        <v>900100</v>
      </c>
      <c r="H1005" s="116"/>
    </row>
    <row r="1006" spans="1:8" x14ac:dyDescent="0.25">
      <c r="A1006" s="151" t="s">
        <v>109</v>
      </c>
      <c r="B1006" s="124"/>
      <c r="C1006" s="83" t="s">
        <v>137</v>
      </c>
      <c r="D1006" s="117" t="s">
        <v>416</v>
      </c>
      <c r="E1006" s="113" t="s">
        <v>615</v>
      </c>
      <c r="F1006" s="101" t="s">
        <v>110</v>
      </c>
      <c r="G1006" s="101">
        <v>900100</v>
      </c>
      <c r="H1006" s="116"/>
    </row>
    <row r="1007" spans="1:8" ht="39.6" x14ac:dyDescent="0.25">
      <c r="A1007" s="151" t="s">
        <v>359</v>
      </c>
      <c r="B1007" s="124"/>
      <c r="C1007" s="83" t="s">
        <v>137</v>
      </c>
      <c r="D1007" s="117" t="s">
        <v>416</v>
      </c>
      <c r="E1007" s="113" t="s">
        <v>616</v>
      </c>
      <c r="F1007" s="101"/>
      <c r="G1007" s="101"/>
      <c r="H1007" s="116">
        <f>H1008</f>
        <v>0</v>
      </c>
    </row>
    <row r="1008" spans="1:8" ht="26.4" x14ac:dyDescent="0.25">
      <c r="A1008" s="151" t="s">
        <v>80</v>
      </c>
      <c r="B1008" s="124"/>
      <c r="C1008" s="83" t="s">
        <v>137</v>
      </c>
      <c r="D1008" s="117" t="s">
        <v>416</v>
      </c>
      <c r="E1008" s="113" t="s">
        <v>616</v>
      </c>
      <c r="F1008" s="101" t="s">
        <v>81</v>
      </c>
      <c r="G1008" s="101"/>
      <c r="H1008" s="116">
        <f t="shared" ref="H1008" si="367">H1009</f>
        <v>0</v>
      </c>
    </row>
    <row r="1009" spans="1:8" x14ac:dyDescent="0.25">
      <c r="A1009" s="151" t="s">
        <v>82</v>
      </c>
      <c r="B1009" s="124"/>
      <c r="C1009" s="83" t="s">
        <v>137</v>
      </c>
      <c r="D1009" s="117" t="s">
        <v>416</v>
      </c>
      <c r="E1009" s="113" t="s">
        <v>616</v>
      </c>
      <c r="F1009" s="101" t="s">
        <v>83</v>
      </c>
      <c r="G1009" s="101">
        <v>900100</v>
      </c>
      <c r="H1009" s="116"/>
    </row>
    <row r="1010" spans="1:8" ht="26.4" x14ac:dyDescent="0.25">
      <c r="A1010" s="151" t="s">
        <v>360</v>
      </c>
      <c r="B1010" s="124"/>
      <c r="C1010" s="83" t="s">
        <v>137</v>
      </c>
      <c r="D1010" s="117" t="s">
        <v>416</v>
      </c>
      <c r="E1010" s="113" t="s">
        <v>617</v>
      </c>
      <c r="F1010" s="101"/>
      <c r="G1010" s="101"/>
      <c r="H1010" s="116">
        <f>H1011</f>
        <v>0</v>
      </c>
    </row>
    <row r="1011" spans="1:8" ht="26.4" x14ac:dyDescent="0.25">
      <c r="A1011" s="151" t="s">
        <v>80</v>
      </c>
      <c r="B1011" s="124"/>
      <c r="C1011" s="83" t="s">
        <v>137</v>
      </c>
      <c r="D1011" s="117" t="s">
        <v>416</v>
      </c>
      <c r="E1011" s="113" t="s">
        <v>617</v>
      </c>
      <c r="F1011" s="101" t="s">
        <v>81</v>
      </c>
      <c r="G1011" s="101"/>
      <c r="H1011" s="116">
        <f>H1012+H1013</f>
        <v>0</v>
      </c>
    </row>
    <row r="1012" spans="1:8" x14ac:dyDescent="0.25">
      <c r="A1012" s="151" t="s">
        <v>82</v>
      </c>
      <c r="B1012" s="124"/>
      <c r="C1012" s="83" t="s">
        <v>137</v>
      </c>
      <c r="D1012" s="117" t="s">
        <v>416</v>
      </c>
      <c r="E1012" s="113" t="s">
        <v>617</v>
      </c>
      <c r="F1012" s="101" t="s">
        <v>83</v>
      </c>
      <c r="G1012" s="101">
        <v>900100</v>
      </c>
      <c r="H1012" s="116"/>
    </row>
    <row r="1013" spans="1:8" x14ac:dyDescent="0.25">
      <c r="A1013" s="151" t="s">
        <v>109</v>
      </c>
      <c r="B1013" s="124"/>
      <c r="C1013" s="83" t="s">
        <v>137</v>
      </c>
      <c r="D1013" s="117" t="s">
        <v>416</v>
      </c>
      <c r="E1013" s="113" t="s">
        <v>617</v>
      </c>
      <c r="F1013" s="101" t="s">
        <v>110</v>
      </c>
      <c r="G1013" s="101">
        <v>900100</v>
      </c>
      <c r="H1013" s="116"/>
    </row>
    <row r="1014" spans="1:8" ht="39.6" x14ac:dyDescent="0.25">
      <c r="A1014" s="151" t="s">
        <v>801</v>
      </c>
      <c r="B1014" s="124"/>
      <c r="C1014" s="83" t="s">
        <v>137</v>
      </c>
      <c r="D1014" s="117" t="s">
        <v>416</v>
      </c>
      <c r="E1014" s="113" t="s">
        <v>802</v>
      </c>
      <c r="F1014" s="101"/>
      <c r="G1014" s="101"/>
      <c r="H1014" s="116">
        <f t="shared" ref="H1014" si="368">H1015</f>
        <v>0</v>
      </c>
    </row>
    <row r="1015" spans="1:8" ht="26.4" x14ac:dyDescent="0.25">
      <c r="A1015" s="151" t="s">
        <v>80</v>
      </c>
      <c r="B1015" s="124"/>
      <c r="C1015" s="83" t="s">
        <v>137</v>
      </c>
      <c r="D1015" s="117" t="s">
        <v>416</v>
      </c>
      <c r="E1015" s="113" t="s">
        <v>802</v>
      </c>
      <c r="F1015" s="101" t="s">
        <v>81</v>
      </c>
      <c r="G1015" s="101"/>
      <c r="H1015" s="116">
        <f t="shared" ref="H1015" si="369">H1016+H1017</f>
        <v>0</v>
      </c>
    </row>
    <row r="1016" spans="1:8" x14ac:dyDescent="0.25">
      <c r="A1016" s="151" t="s">
        <v>82</v>
      </c>
      <c r="B1016" s="124"/>
      <c r="C1016" s="83" t="s">
        <v>137</v>
      </c>
      <c r="D1016" s="117" t="s">
        <v>416</v>
      </c>
      <c r="E1016" s="113" t="s">
        <v>802</v>
      </c>
      <c r="F1016" s="101" t="s">
        <v>83</v>
      </c>
      <c r="G1016" s="101">
        <v>900100</v>
      </c>
      <c r="H1016" s="116"/>
    </row>
    <row r="1017" spans="1:8" x14ac:dyDescent="0.25">
      <c r="A1017" s="151" t="s">
        <v>109</v>
      </c>
      <c r="B1017" s="124"/>
      <c r="C1017" s="83" t="s">
        <v>137</v>
      </c>
      <c r="D1017" s="117" t="s">
        <v>416</v>
      </c>
      <c r="E1017" s="113" t="s">
        <v>802</v>
      </c>
      <c r="F1017" s="101" t="s">
        <v>110</v>
      </c>
      <c r="G1017" s="101">
        <v>900100</v>
      </c>
      <c r="H1017" s="116"/>
    </row>
    <row r="1018" spans="1:8" ht="26.4" x14ac:dyDescent="0.25">
      <c r="A1018" s="207" t="s">
        <v>708</v>
      </c>
      <c r="B1018" s="124"/>
      <c r="C1018" s="84" t="s">
        <v>137</v>
      </c>
      <c r="D1018" s="88" t="s">
        <v>416</v>
      </c>
      <c r="E1018" s="97" t="s">
        <v>710</v>
      </c>
      <c r="F1018" s="105"/>
      <c r="G1018" s="105"/>
      <c r="H1018" s="115">
        <f t="shared" ref="H1018:H1019" si="370">H1019</f>
        <v>0</v>
      </c>
    </row>
    <row r="1019" spans="1:8" ht="26.4" x14ac:dyDescent="0.25">
      <c r="A1019" s="176" t="s">
        <v>709</v>
      </c>
      <c r="B1019" s="124"/>
      <c r="C1019" s="83" t="s">
        <v>137</v>
      </c>
      <c r="D1019" s="117" t="s">
        <v>416</v>
      </c>
      <c r="E1019" s="113" t="s">
        <v>711</v>
      </c>
      <c r="F1019" s="101"/>
      <c r="G1019" s="101"/>
      <c r="H1019" s="116">
        <f t="shared" si="370"/>
        <v>0</v>
      </c>
    </row>
    <row r="1020" spans="1:8" ht="26.4" x14ac:dyDescent="0.25">
      <c r="A1020" s="151" t="s">
        <v>80</v>
      </c>
      <c r="B1020" s="124"/>
      <c r="C1020" s="83" t="s">
        <v>137</v>
      </c>
      <c r="D1020" s="117" t="s">
        <v>416</v>
      </c>
      <c r="E1020" s="113" t="s">
        <v>711</v>
      </c>
      <c r="F1020" s="101" t="s">
        <v>81</v>
      </c>
      <c r="G1020" s="101"/>
      <c r="H1020" s="116">
        <f t="shared" ref="H1020" si="371">H1021+H1022</f>
        <v>0</v>
      </c>
    </row>
    <row r="1021" spans="1:8" x14ac:dyDescent="0.25">
      <c r="A1021" s="151" t="s">
        <v>82</v>
      </c>
      <c r="B1021" s="124"/>
      <c r="C1021" s="83" t="s">
        <v>137</v>
      </c>
      <c r="D1021" s="117" t="s">
        <v>416</v>
      </c>
      <c r="E1021" s="113" t="s">
        <v>711</v>
      </c>
      <c r="F1021" s="101" t="s">
        <v>83</v>
      </c>
      <c r="G1021" s="101">
        <v>900100</v>
      </c>
      <c r="H1021" s="116"/>
    </row>
    <row r="1022" spans="1:8" x14ac:dyDescent="0.25">
      <c r="A1022" s="151" t="s">
        <v>109</v>
      </c>
      <c r="B1022" s="124"/>
      <c r="C1022" s="83" t="s">
        <v>137</v>
      </c>
      <c r="D1022" s="117" t="s">
        <v>416</v>
      </c>
      <c r="E1022" s="113" t="s">
        <v>711</v>
      </c>
      <c r="F1022" s="101" t="s">
        <v>110</v>
      </c>
      <c r="G1022" s="101">
        <v>900100</v>
      </c>
      <c r="H1022" s="116"/>
    </row>
    <row r="1023" spans="1:8" ht="26.4" x14ac:dyDescent="0.25">
      <c r="A1023" s="160" t="s">
        <v>249</v>
      </c>
      <c r="B1023" s="121"/>
      <c r="C1023" s="84" t="s">
        <v>137</v>
      </c>
      <c r="D1023" s="88" t="s">
        <v>416</v>
      </c>
      <c r="E1023" s="97" t="s">
        <v>160</v>
      </c>
      <c r="F1023" s="110"/>
      <c r="G1023" s="101"/>
      <c r="H1023" s="115">
        <f t="shared" ref="H1023:H1026" si="372">H1024</f>
        <v>0</v>
      </c>
    </row>
    <row r="1024" spans="1:8" x14ac:dyDescent="0.25">
      <c r="A1024" s="160" t="s">
        <v>304</v>
      </c>
      <c r="B1024" s="121"/>
      <c r="C1024" s="84" t="s">
        <v>137</v>
      </c>
      <c r="D1024" s="88" t="s">
        <v>416</v>
      </c>
      <c r="E1024" s="97" t="s">
        <v>165</v>
      </c>
      <c r="F1024" s="110"/>
      <c r="G1024" s="101"/>
      <c r="H1024" s="115">
        <f t="shared" si="372"/>
        <v>0</v>
      </c>
    </row>
    <row r="1025" spans="1:8" ht="26.4" x14ac:dyDescent="0.25">
      <c r="A1025" s="154" t="s">
        <v>305</v>
      </c>
      <c r="B1025" s="121"/>
      <c r="C1025" s="84" t="s">
        <v>137</v>
      </c>
      <c r="D1025" s="88" t="s">
        <v>416</v>
      </c>
      <c r="E1025" s="97" t="s">
        <v>166</v>
      </c>
      <c r="F1025" s="110"/>
      <c r="G1025" s="101"/>
      <c r="H1025" s="115">
        <f t="shared" si="372"/>
        <v>0</v>
      </c>
    </row>
    <row r="1026" spans="1:8" ht="39.6" x14ac:dyDescent="0.25">
      <c r="A1026" s="180" t="s">
        <v>628</v>
      </c>
      <c r="B1026" s="121"/>
      <c r="C1026" s="83" t="s">
        <v>137</v>
      </c>
      <c r="D1026" s="117" t="s">
        <v>416</v>
      </c>
      <c r="E1026" s="75" t="s">
        <v>421</v>
      </c>
      <c r="F1026" s="110"/>
      <c r="G1026" s="101"/>
      <c r="H1026" s="116">
        <f t="shared" si="372"/>
        <v>0</v>
      </c>
    </row>
    <row r="1027" spans="1:8" ht="26.4" x14ac:dyDescent="0.25">
      <c r="A1027" s="151" t="s">
        <v>80</v>
      </c>
      <c r="B1027" s="121"/>
      <c r="C1027" s="83" t="s">
        <v>137</v>
      </c>
      <c r="D1027" s="117" t="s">
        <v>416</v>
      </c>
      <c r="E1027" s="75" t="s">
        <v>421</v>
      </c>
      <c r="F1027" s="101" t="s">
        <v>81</v>
      </c>
      <c r="G1027" s="101"/>
      <c r="H1027" s="116">
        <f t="shared" ref="H1027" si="373">H1028+H1029</f>
        <v>0</v>
      </c>
    </row>
    <row r="1028" spans="1:8" x14ac:dyDescent="0.25">
      <c r="A1028" s="151" t="s">
        <v>82</v>
      </c>
      <c r="B1028" s="121"/>
      <c r="C1028" s="83" t="s">
        <v>137</v>
      </c>
      <c r="D1028" s="117" t="s">
        <v>416</v>
      </c>
      <c r="E1028" s="75" t="s">
        <v>421</v>
      </c>
      <c r="F1028" s="101" t="s">
        <v>83</v>
      </c>
      <c r="G1028" s="101">
        <v>900100</v>
      </c>
      <c r="H1028" s="241"/>
    </row>
    <row r="1029" spans="1:8" x14ac:dyDescent="0.25">
      <c r="A1029" s="151" t="s">
        <v>109</v>
      </c>
      <c r="B1029" s="121"/>
      <c r="C1029" s="83" t="s">
        <v>137</v>
      </c>
      <c r="D1029" s="117" t="s">
        <v>416</v>
      </c>
      <c r="E1029" s="75" t="s">
        <v>421</v>
      </c>
      <c r="F1029" s="101">
        <v>620</v>
      </c>
      <c r="G1029" s="101">
        <v>900100</v>
      </c>
      <c r="H1029" s="241"/>
    </row>
    <row r="1030" spans="1:8" x14ac:dyDescent="0.25">
      <c r="A1030" s="169" t="s">
        <v>218</v>
      </c>
      <c r="B1030" s="121"/>
      <c r="C1030" s="84" t="s">
        <v>137</v>
      </c>
      <c r="D1030" s="88" t="s">
        <v>416</v>
      </c>
      <c r="E1030" s="108" t="s">
        <v>182</v>
      </c>
      <c r="F1030" s="105"/>
      <c r="G1030" s="105"/>
      <c r="H1030" s="115">
        <f t="shared" ref="H1030:H1031" si="374">H1031</f>
        <v>0</v>
      </c>
    </row>
    <row r="1031" spans="1:8" x14ac:dyDescent="0.25">
      <c r="A1031" s="166" t="s">
        <v>649</v>
      </c>
      <c r="B1031" s="121"/>
      <c r="C1031" s="84" t="s">
        <v>137</v>
      </c>
      <c r="D1031" s="88" t="s">
        <v>416</v>
      </c>
      <c r="E1031" s="139" t="s">
        <v>650</v>
      </c>
      <c r="F1031" s="105"/>
      <c r="G1031" s="105"/>
      <c r="H1031" s="115">
        <f t="shared" si="374"/>
        <v>0</v>
      </c>
    </row>
    <row r="1032" spans="1:8" ht="26.4" x14ac:dyDescent="0.25">
      <c r="A1032" s="151" t="s">
        <v>80</v>
      </c>
      <c r="B1032" s="121"/>
      <c r="C1032" s="83" t="s">
        <v>137</v>
      </c>
      <c r="D1032" s="117" t="s">
        <v>416</v>
      </c>
      <c r="E1032" s="99" t="s">
        <v>650</v>
      </c>
      <c r="F1032" s="101">
        <v>600</v>
      </c>
      <c r="G1032" s="101"/>
      <c r="H1032" s="116">
        <f t="shared" ref="H1032" si="375">H1033+H1034</f>
        <v>0</v>
      </c>
    </row>
    <row r="1033" spans="1:8" x14ac:dyDescent="0.25">
      <c r="A1033" s="151" t="s">
        <v>82</v>
      </c>
      <c r="B1033" s="121"/>
      <c r="C1033" s="83" t="s">
        <v>137</v>
      </c>
      <c r="D1033" s="117" t="s">
        <v>416</v>
      </c>
      <c r="E1033" s="99" t="s">
        <v>650</v>
      </c>
      <c r="F1033" s="101">
        <v>610</v>
      </c>
      <c r="G1033" s="101">
        <v>900100</v>
      </c>
      <c r="H1033" s="116"/>
    </row>
    <row r="1034" spans="1:8" x14ac:dyDescent="0.25">
      <c r="A1034" s="151" t="s">
        <v>109</v>
      </c>
      <c r="B1034" s="121"/>
      <c r="C1034" s="83" t="s">
        <v>137</v>
      </c>
      <c r="D1034" s="117" t="s">
        <v>416</v>
      </c>
      <c r="E1034" s="99" t="s">
        <v>650</v>
      </c>
      <c r="F1034" s="101">
        <v>620</v>
      </c>
      <c r="G1034" s="101">
        <v>900100</v>
      </c>
      <c r="H1034" s="116"/>
    </row>
    <row r="1035" spans="1:8" x14ac:dyDescent="0.25">
      <c r="A1035" s="185" t="s">
        <v>112</v>
      </c>
      <c r="B1035" s="128"/>
      <c r="C1035" s="87" t="s">
        <v>137</v>
      </c>
      <c r="D1035" s="88" t="s">
        <v>417</v>
      </c>
      <c r="E1035" s="87"/>
      <c r="F1035" s="87"/>
      <c r="G1035" s="87"/>
      <c r="H1035" s="115">
        <f t="shared" ref="H1035" si="376">H1036+H1047</f>
        <v>0</v>
      </c>
    </row>
    <row r="1036" spans="1:8" x14ac:dyDescent="0.25">
      <c r="A1036" s="191" t="s">
        <v>414</v>
      </c>
      <c r="B1036" s="121"/>
      <c r="C1036" s="77" t="s">
        <v>137</v>
      </c>
      <c r="D1036" s="88" t="s">
        <v>417</v>
      </c>
      <c r="E1036" s="97" t="s">
        <v>203</v>
      </c>
      <c r="F1036" s="87"/>
      <c r="G1036" s="87"/>
      <c r="H1036" s="115">
        <f t="shared" ref="H1036" si="377">H1037</f>
        <v>0</v>
      </c>
    </row>
    <row r="1037" spans="1:8" x14ac:dyDescent="0.25">
      <c r="A1037" s="153" t="s">
        <v>627</v>
      </c>
      <c r="B1037" s="124"/>
      <c r="C1037" s="95" t="s">
        <v>137</v>
      </c>
      <c r="D1037" s="76" t="s">
        <v>417</v>
      </c>
      <c r="E1037" s="97" t="s">
        <v>390</v>
      </c>
      <c r="F1037" s="105"/>
      <c r="G1037" s="105"/>
      <c r="H1037" s="115">
        <f t="shared" ref="H1037" si="378">H1038</f>
        <v>0</v>
      </c>
    </row>
    <row r="1038" spans="1:8" ht="26.4" x14ac:dyDescent="0.25">
      <c r="A1038" s="153" t="s">
        <v>250</v>
      </c>
      <c r="B1038" s="144"/>
      <c r="C1038" s="79" t="s">
        <v>137</v>
      </c>
      <c r="D1038" s="88" t="s">
        <v>417</v>
      </c>
      <c r="E1038" s="97" t="s">
        <v>391</v>
      </c>
      <c r="F1038" s="106"/>
      <c r="G1038" s="106"/>
      <c r="H1038" s="115">
        <f t="shared" ref="H1038" si="379">H1039+H1044</f>
        <v>0</v>
      </c>
    </row>
    <row r="1039" spans="1:8" x14ac:dyDescent="0.25">
      <c r="A1039" s="155" t="s">
        <v>62</v>
      </c>
      <c r="B1039" s="124"/>
      <c r="C1039" s="81" t="s">
        <v>137</v>
      </c>
      <c r="D1039" s="117" t="s">
        <v>417</v>
      </c>
      <c r="E1039" s="113" t="s">
        <v>482</v>
      </c>
      <c r="F1039" s="100"/>
      <c r="G1039" s="100"/>
      <c r="H1039" s="116">
        <f t="shared" ref="H1039" si="380">H1040+H1042</f>
        <v>0</v>
      </c>
    </row>
    <row r="1040" spans="1:8" ht="39.6" x14ac:dyDescent="0.25">
      <c r="A1040" s="151" t="s">
        <v>63</v>
      </c>
      <c r="B1040" s="125"/>
      <c r="C1040" s="83" t="s">
        <v>137</v>
      </c>
      <c r="D1040" s="117" t="s">
        <v>417</v>
      </c>
      <c r="E1040" s="113" t="s">
        <v>482</v>
      </c>
      <c r="F1040" s="101" t="s">
        <v>64</v>
      </c>
      <c r="G1040" s="101"/>
      <c r="H1040" s="116">
        <f t="shared" ref="H1040" si="381">H1041</f>
        <v>0</v>
      </c>
    </row>
    <row r="1041" spans="1:8" x14ac:dyDescent="0.25">
      <c r="A1041" s="151" t="s">
        <v>65</v>
      </c>
      <c r="B1041" s="125"/>
      <c r="C1041" s="83" t="s">
        <v>137</v>
      </c>
      <c r="D1041" s="117" t="s">
        <v>417</v>
      </c>
      <c r="E1041" s="113" t="s">
        <v>482</v>
      </c>
      <c r="F1041" s="101" t="s">
        <v>66</v>
      </c>
      <c r="G1041" s="101">
        <v>900100</v>
      </c>
      <c r="H1041" s="116"/>
    </row>
    <row r="1042" spans="1:8" x14ac:dyDescent="0.25">
      <c r="A1042" s="151" t="s">
        <v>68</v>
      </c>
      <c r="B1042" s="125"/>
      <c r="C1042" s="83" t="s">
        <v>137</v>
      </c>
      <c r="D1042" s="117" t="s">
        <v>417</v>
      </c>
      <c r="E1042" s="113" t="s">
        <v>482</v>
      </c>
      <c r="F1042" s="101" t="s">
        <v>69</v>
      </c>
      <c r="G1042" s="101"/>
      <c r="H1042" s="116"/>
    </row>
    <row r="1043" spans="1:8" ht="26.4" x14ac:dyDescent="0.25">
      <c r="A1043" s="151" t="s">
        <v>70</v>
      </c>
      <c r="B1043" s="125"/>
      <c r="C1043" s="83" t="s">
        <v>137</v>
      </c>
      <c r="D1043" s="117" t="s">
        <v>417</v>
      </c>
      <c r="E1043" s="113" t="s">
        <v>482</v>
      </c>
      <c r="F1043" s="101" t="s">
        <v>71</v>
      </c>
      <c r="G1043" s="101">
        <v>900100</v>
      </c>
      <c r="H1043" s="116"/>
    </row>
    <row r="1044" spans="1:8" x14ac:dyDescent="0.25">
      <c r="A1044" s="155" t="s">
        <v>392</v>
      </c>
      <c r="B1044" s="123"/>
      <c r="C1044" s="103" t="s">
        <v>137</v>
      </c>
      <c r="D1044" s="117" t="s">
        <v>417</v>
      </c>
      <c r="E1044" s="113" t="s">
        <v>483</v>
      </c>
      <c r="F1044" s="106"/>
      <c r="G1044" s="106"/>
      <c r="H1044" s="116">
        <f t="shared" ref="H1044:H1045" si="382">H1045</f>
        <v>0</v>
      </c>
    </row>
    <row r="1045" spans="1:8" ht="26.4" x14ac:dyDescent="0.25">
      <c r="A1045" s="151" t="s">
        <v>80</v>
      </c>
      <c r="B1045" s="124"/>
      <c r="C1045" s="81" t="s">
        <v>137</v>
      </c>
      <c r="D1045" s="117" t="s">
        <v>417</v>
      </c>
      <c r="E1045" s="113" t="s">
        <v>483</v>
      </c>
      <c r="F1045" s="101" t="s">
        <v>81</v>
      </c>
      <c r="G1045" s="101"/>
      <c r="H1045" s="116">
        <f t="shared" si="382"/>
        <v>0</v>
      </c>
    </row>
    <row r="1046" spans="1:8" x14ac:dyDescent="0.25">
      <c r="A1046" s="151" t="s">
        <v>82</v>
      </c>
      <c r="B1046" s="125"/>
      <c r="C1046" s="83" t="s">
        <v>137</v>
      </c>
      <c r="D1046" s="117" t="s">
        <v>417</v>
      </c>
      <c r="E1046" s="113" t="s">
        <v>483</v>
      </c>
      <c r="F1046" s="101" t="s">
        <v>83</v>
      </c>
      <c r="G1046" s="101">
        <v>900100</v>
      </c>
      <c r="H1046" s="116"/>
    </row>
    <row r="1047" spans="1:8" x14ac:dyDescent="0.25">
      <c r="A1047" s="148" t="s">
        <v>239</v>
      </c>
      <c r="B1047" s="123"/>
      <c r="C1047" s="78" t="s">
        <v>137</v>
      </c>
      <c r="D1047" s="88" t="s">
        <v>417</v>
      </c>
      <c r="E1047" s="97" t="s">
        <v>172</v>
      </c>
      <c r="F1047" s="101"/>
      <c r="G1047" s="101"/>
      <c r="H1047" s="198">
        <f t="shared" ref="H1047:H1049" si="383">H1048</f>
        <v>0</v>
      </c>
    </row>
    <row r="1048" spans="1:8" x14ac:dyDescent="0.25">
      <c r="A1048" s="148" t="s">
        <v>393</v>
      </c>
      <c r="B1048" s="124"/>
      <c r="C1048" s="78" t="s">
        <v>137</v>
      </c>
      <c r="D1048" s="88" t="s">
        <v>417</v>
      </c>
      <c r="E1048" s="97" t="s">
        <v>173</v>
      </c>
      <c r="F1048" s="107"/>
      <c r="G1048" s="107"/>
      <c r="H1048" s="115">
        <f t="shared" si="383"/>
        <v>0</v>
      </c>
    </row>
    <row r="1049" spans="1:8" ht="39.6" x14ac:dyDescent="0.25">
      <c r="A1049" s="170" t="s">
        <v>394</v>
      </c>
      <c r="B1049" s="125"/>
      <c r="C1049" s="78" t="s">
        <v>137</v>
      </c>
      <c r="D1049" s="88" t="s">
        <v>417</v>
      </c>
      <c r="E1049" s="97" t="s">
        <v>396</v>
      </c>
      <c r="F1049" s="105"/>
      <c r="G1049" s="105"/>
      <c r="H1049" s="115">
        <f t="shared" si="383"/>
        <v>0</v>
      </c>
    </row>
    <row r="1050" spans="1:8" x14ac:dyDescent="0.25">
      <c r="A1050" s="156" t="s">
        <v>395</v>
      </c>
      <c r="B1050" s="125"/>
      <c r="C1050" s="89" t="s">
        <v>137</v>
      </c>
      <c r="D1050" s="117" t="s">
        <v>417</v>
      </c>
      <c r="E1050" s="113" t="s">
        <v>397</v>
      </c>
      <c r="F1050" s="101"/>
      <c r="G1050" s="101"/>
      <c r="H1050" s="116">
        <f>H1055+H1051+H1053</f>
        <v>0</v>
      </c>
    </row>
    <row r="1051" spans="1:8" x14ac:dyDescent="0.25">
      <c r="A1051" s="151" t="s">
        <v>68</v>
      </c>
      <c r="B1051" s="122"/>
      <c r="C1051" s="89" t="s">
        <v>137</v>
      </c>
      <c r="D1051" s="117" t="s">
        <v>417</v>
      </c>
      <c r="E1051" s="113" t="s">
        <v>397</v>
      </c>
      <c r="F1051" s="101" t="s">
        <v>69</v>
      </c>
      <c r="G1051" s="101"/>
      <c r="H1051" s="116">
        <f t="shared" ref="H1051" si="384">H1052</f>
        <v>0</v>
      </c>
    </row>
    <row r="1052" spans="1:8" ht="26.4" x14ac:dyDescent="0.25">
      <c r="A1052" s="151" t="s">
        <v>70</v>
      </c>
      <c r="B1052" s="122"/>
      <c r="C1052" s="89" t="s">
        <v>137</v>
      </c>
      <c r="D1052" s="117" t="s">
        <v>417</v>
      </c>
      <c r="E1052" s="113" t="s">
        <v>397</v>
      </c>
      <c r="F1052" s="101" t="s">
        <v>71</v>
      </c>
      <c r="G1052" s="101">
        <v>900302</v>
      </c>
      <c r="H1052" s="116"/>
    </row>
    <row r="1053" spans="1:8" x14ac:dyDescent="0.25">
      <c r="A1053" s="151" t="s">
        <v>117</v>
      </c>
      <c r="B1053" s="122"/>
      <c r="C1053" s="89" t="s">
        <v>137</v>
      </c>
      <c r="D1053" s="117" t="s">
        <v>417</v>
      </c>
      <c r="E1053" s="113" t="s">
        <v>397</v>
      </c>
      <c r="F1053" s="101" t="s">
        <v>118</v>
      </c>
      <c r="G1053" s="137"/>
      <c r="H1053" s="197">
        <f t="shared" ref="H1053" si="385">H1054</f>
        <v>0</v>
      </c>
    </row>
    <row r="1054" spans="1:8" x14ac:dyDescent="0.25">
      <c r="A1054" s="151" t="s">
        <v>121</v>
      </c>
      <c r="B1054" s="122"/>
      <c r="C1054" s="89" t="s">
        <v>137</v>
      </c>
      <c r="D1054" s="117" t="s">
        <v>417</v>
      </c>
      <c r="E1054" s="113" t="s">
        <v>397</v>
      </c>
      <c r="F1054" s="101" t="s">
        <v>122</v>
      </c>
      <c r="G1054" s="101">
        <v>900100</v>
      </c>
      <c r="H1054" s="197"/>
    </row>
    <row r="1055" spans="1:8" ht="26.4" x14ac:dyDescent="0.25">
      <c r="A1055" s="176" t="s">
        <v>80</v>
      </c>
      <c r="B1055" s="122"/>
      <c r="C1055" s="89" t="s">
        <v>137</v>
      </c>
      <c r="D1055" s="117" t="s">
        <v>417</v>
      </c>
      <c r="E1055" s="113" t="s">
        <v>397</v>
      </c>
      <c r="F1055" s="137">
        <v>600</v>
      </c>
      <c r="G1055" s="137"/>
      <c r="H1055" s="116">
        <f t="shared" ref="H1055" si="386">H1056+H1057+H1058</f>
        <v>0</v>
      </c>
    </row>
    <row r="1056" spans="1:8" x14ac:dyDescent="0.25">
      <c r="A1056" s="176" t="s">
        <v>209</v>
      </c>
      <c r="B1056" s="122"/>
      <c r="C1056" s="89" t="s">
        <v>137</v>
      </c>
      <c r="D1056" s="117" t="s">
        <v>417</v>
      </c>
      <c r="E1056" s="113" t="s">
        <v>397</v>
      </c>
      <c r="F1056" s="137">
        <v>610</v>
      </c>
      <c r="G1056" s="101">
        <v>900302</v>
      </c>
      <c r="H1056" s="116"/>
    </row>
    <row r="1057" spans="1:8" x14ac:dyDescent="0.25">
      <c r="A1057" s="176" t="s">
        <v>209</v>
      </c>
      <c r="B1057" s="123"/>
      <c r="C1057" s="89" t="s">
        <v>137</v>
      </c>
      <c r="D1057" s="117" t="s">
        <v>417</v>
      </c>
      <c r="E1057" s="113" t="s">
        <v>397</v>
      </c>
      <c r="F1057" s="137">
        <v>610</v>
      </c>
      <c r="G1057" s="101">
        <v>900100</v>
      </c>
      <c r="H1057" s="197"/>
    </row>
    <row r="1058" spans="1:8" x14ac:dyDescent="0.25">
      <c r="A1058" s="151" t="s">
        <v>109</v>
      </c>
      <c r="B1058" s="125"/>
      <c r="C1058" s="89" t="s">
        <v>137</v>
      </c>
      <c r="D1058" s="117" t="s">
        <v>417</v>
      </c>
      <c r="E1058" s="113" t="s">
        <v>397</v>
      </c>
      <c r="F1058" s="101" t="s">
        <v>110</v>
      </c>
      <c r="G1058" s="101">
        <v>900100</v>
      </c>
      <c r="H1058" s="197"/>
    </row>
    <row r="1059" spans="1:8" x14ac:dyDescent="0.25">
      <c r="A1059" s="146" t="s">
        <v>123</v>
      </c>
      <c r="B1059" s="126"/>
      <c r="C1059" s="85" t="s">
        <v>137</v>
      </c>
      <c r="D1059" s="86" t="s">
        <v>608</v>
      </c>
      <c r="E1059" s="85"/>
      <c r="F1059" s="85"/>
      <c r="G1059" s="85"/>
      <c r="H1059" s="115">
        <f t="shared" ref="H1059:H1064" si="387">H1060</f>
        <v>0</v>
      </c>
    </row>
    <row r="1060" spans="1:8" x14ac:dyDescent="0.25">
      <c r="A1060" s="185" t="s">
        <v>135</v>
      </c>
      <c r="B1060" s="120"/>
      <c r="C1060" s="87" t="s">
        <v>137</v>
      </c>
      <c r="D1060" s="88" t="s">
        <v>418</v>
      </c>
      <c r="E1060" s="87"/>
      <c r="F1060" s="87"/>
      <c r="G1060" s="87"/>
      <c r="H1060" s="115">
        <f t="shared" si="387"/>
        <v>0</v>
      </c>
    </row>
    <row r="1061" spans="1:8" x14ac:dyDescent="0.25">
      <c r="A1061" s="191" t="s">
        <v>414</v>
      </c>
      <c r="B1061" s="121"/>
      <c r="C1061" s="77" t="s">
        <v>137</v>
      </c>
      <c r="D1061" s="88" t="s">
        <v>418</v>
      </c>
      <c r="E1061" s="127" t="s">
        <v>203</v>
      </c>
      <c r="F1061" s="77"/>
      <c r="G1061" s="77"/>
      <c r="H1061" s="115">
        <f t="shared" si="387"/>
        <v>0</v>
      </c>
    </row>
    <row r="1062" spans="1:8" x14ac:dyDescent="0.25">
      <c r="A1062" s="186" t="s">
        <v>113</v>
      </c>
      <c r="B1062" s="122"/>
      <c r="C1062" s="78" t="s">
        <v>137</v>
      </c>
      <c r="D1062" s="88" t="s">
        <v>418</v>
      </c>
      <c r="E1062" s="104" t="s">
        <v>368</v>
      </c>
      <c r="F1062" s="78"/>
      <c r="G1062" s="78"/>
      <c r="H1062" s="115">
        <f t="shared" si="387"/>
        <v>0</v>
      </c>
    </row>
    <row r="1063" spans="1:8" ht="26.4" x14ac:dyDescent="0.25">
      <c r="A1063" s="153" t="s">
        <v>362</v>
      </c>
      <c r="B1063" s="125"/>
      <c r="C1063" s="84" t="s">
        <v>137</v>
      </c>
      <c r="D1063" s="88" t="s">
        <v>418</v>
      </c>
      <c r="E1063" s="97" t="s">
        <v>366</v>
      </c>
      <c r="F1063" s="106"/>
      <c r="G1063" s="106"/>
      <c r="H1063" s="115">
        <f t="shared" si="387"/>
        <v>0</v>
      </c>
    </row>
    <row r="1064" spans="1:8" ht="39.6" x14ac:dyDescent="0.25">
      <c r="A1064" s="155" t="s">
        <v>363</v>
      </c>
      <c r="B1064" s="125"/>
      <c r="C1064" s="83" t="s">
        <v>137</v>
      </c>
      <c r="D1064" s="117" t="s">
        <v>418</v>
      </c>
      <c r="E1064" s="113" t="s">
        <v>426</v>
      </c>
      <c r="F1064" s="100"/>
      <c r="G1064" s="100"/>
      <c r="H1064" s="116">
        <f t="shared" si="387"/>
        <v>0</v>
      </c>
    </row>
    <row r="1065" spans="1:8" ht="26.4" x14ac:dyDescent="0.25">
      <c r="A1065" s="151" t="s">
        <v>80</v>
      </c>
      <c r="B1065" s="125"/>
      <c r="C1065" s="83" t="s">
        <v>137</v>
      </c>
      <c r="D1065" s="117" t="s">
        <v>418</v>
      </c>
      <c r="E1065" s="113" t="s">
        <v>426</v>
      </c>
      <c r="F1065" s="101" t="s">
        <v>81</v>
      </c>
      <c r="G1065" s="101"/>
      <c r="H1065" s="116">
        <f t="shared" ref="H1065" si="388">H1066+H1067</f>
        <v>0</v>
      </c>
    </row>
    <row r="1066" spans="1:8" x14ac:dyDescent="0.25">
      <c r="A1066" s="151" t="s">
        <v>82</v>
      </c>
      <c r="B1066" s="121"/>
      <c r="C1066" s="98" t="s">
        <v>137</v>
      </c>
      <c r="D1066" s="117" t="s">
        <v>418</v>
      </c>
      <c r="E1066" s="113" t="s">
        <v>426</v>
      </c>
      <c r="F1066" s="101" t="s">
        <v>83</v>
      </c>
      <c r="G1066" s="101">
        <v>900303</v>
      </c>
      <c r="H1066" s="116"/>
    </row>
    <row r="1067" spans="1:8" x14ac:dyDescent="0.25">
      <c r="A1067" s="151" t="s">
        <v>109</v>
      </c>
      <c r="B1067" s="122"/>
      <c r="C1067" s="89" t="s">
        <v>137</v>
      </c>
      <c r="D1067" s="117" t="s">
        <v>418</v>
      </c>
      <c r="E1067" s="113" t="s">
        <v>426</v>
      </c>
      <c r="F1067" s="101" t="s">
        <v>110</v>
      </c>
      <c r="G1067" s="101">
        <v>900303</v>
      </c>
      <c r="H1067" s="116"/>
    </row>
    <row r="1068" spans="1:8" x14ac:dyDescent="0.25">
      <c r="A1068" s="145" t="s">
        <v>141</v>
      </c>
      <c r="B1068" s="251"/>
      <c r="C1068" s="84" t="s">
        <v>142</v>
      </c>
      <c r="D1068" s="117"/>
      <c r="E1068" s="113"/>
      <c r="F1068" s="101"/>
      <c r="G1068" s="101"/>
      <c r="H1068" s="115">
        <f t="shared" ref="H1068" si="389">H1069+H1081+H1100</f>
        <v>0</v>
      </c>
    </row>
    <row r="1069" spans="1:8" x14ac:dyDescent="0.25">
      <c r="A1069" s="145" t="s">
        <v>60</v>
      </c>
      <c r="B1069" s="251"/>
      <c r="C1069" s="84" t="s">
        <v>142</v>
      </c>
      <c r="D1069" s="88" t="s">
        <v>578</v>
      </c>
      <c r="E1069" s="113"/>
      <c r="F1069" s="101"/>
      <c r="G1069" s="101"/>
      <c r="H1069" s="115">
        <f t="shared" ref="H1069:H1073" si="390">H1070</f>
        <v>0</v>
      </c>
    </row>
    <row r="1070" spans="1:8" ht="26.4" x14ac:dyDescent="0.25">
      <c r="A1070" s="147" t="s">
        <v>143</v>
      </c>
      <c r="B1070" s="122"/>
      <c r="C1070" s="84" t="s">
        <v>142</v>
      </c>
      <c r="D1070" s="88" t="s">
        <v>579</v>
      </c>
      <c r="E1070" s="113"/>
      <c r="F1070" s="101"/>
      <c r="G1070" s="101"/>
      <c r="H1070" s="115">
        <f t="shared" si="390"/>
        <v>0</v>
      </c>
    </row>
    <row r="1071" spans="1:8" ht="26.4" x14ac:dyDescent="0.25">
      <c r="A1071" s="148" t="s">
        <v>229</v>
      </c>
      <c r="B1071" s="122"/>
      <c r="C1071" s="84" t="s">
        <v>142</v>
      </c>
      <c r="D1071" s="88" t="s">
        <v>579</v>
      </c>
      <c r="E1071" s="97" t="s">
        <v>196</v>
      </c>
      <c r="F1071" s="101"/>
      <c r="G1071" s="101"/>
      <c r="H1071" s="115">
        <f t="shared" si="390"/>
        <v>0</v>
      </c>
    </row>
    <row r="1072" spans="1:8" x14ac:dyDescent="0.25">
      <c r="A1072" s="148" t="s">
        <v>230</v>
      </c>
      <c r="B1072" s="122"/>
      <c r="C1072" s="84" t="s">
        <v>142</v>
      </c>
      <c r="D1072" s="88" t="s">
        <v>579</v>
      </c>
      <c r="E1072" s="97" t="s">
        <v>213</v>
      </c>
      <c r="F1072" s="101"/>
      <c r="G1072" s="101"/>
      <c r="H1072" s="115">
        <f t="shared" si="390"/>
        <v>0</v>
      </c>
    </row>
    <row r="1073" spans="1:8" ht="26.4" x14ac:dyDescent="0.25">
      <c r="A1073" s="149" t="s">
        <v>231</v>
      </c>
      <c r="B1073" s="122"/>
      <c r="C1073" s="84" t="s">
        <v>142</v>
      </c>
      <c r="D1073" s="88" t="s">
        <v>579</v>
      </c>
      <c r="E1073" s="97" t="s">
        <v>214</v>
      </c>
      <c r="F1073" s="101"/>
      <c r="G1073" s="101"/>
      <c r="H1073" s="115">
        <f t="shared" si="390"/>
        <v>0</v>
      </c>
    </row>
    <row r="1074" spans="1:8" x14ac:dyDescent="0.25">
      <c r="A1074" s="156" t="s">
        <v>580</v>
      </c>
      <c r="B1074" s="122"/>
      <c r="C1074" s="83" t="s">
        <v>142</v>
      </c>
      <c r="D1074" s="117" t="s">
        <v>579</v>
      </c>
      <c r="E1074" s="75" t="s">
        <v>581</v>
      </c>
      <c r="F1074" s="83"/>
      <c r="G1074" s="83"/>
      <c r="H1074" s="116">
        <f>H1075+H1077+H1079</f>
        <v>0</v>
      </c>
    </row>
    <row r="1075" spans="1:8" ht="39.6" x14ac:dyDescent="0.25">
      <c r="A1075" s="193" t="s">
        <v>63</v>
      </c>
      <c r="B1075" s="122"/>
      <c r="C1075" s="83" t="s">
        <v>142</v>
      </c>
      <c r="D1075" s="117" t="s">
        <v>579</v>
      </c>
      <c r="E1075" s="75" t="s">
        <v>581</v>
      </c>
      <c r="F1075" s="83" t="s">
        <v>64</v>
      </c>
      <c r="G1075" s="83"/>
      <c r="H1075" s="116">
        <f t="shared" ref="H1075" si="391">H1076</f>
        <v>0</v>
      </c>
    </row>
    <row r="1076" spans="1:8" x14ac:dyDescent="0.25">
      <c r="A1076" s="193" t="s">
        <v>65</v>
      </c>
      <c r="B1076" s="122"/>
      <c r="C1076" s="83" t="s">
        <v>142</v>
      </c>
      <c r="D1076" s="117" t="s">
        <v>579</v>
      </c>
      <c r="E1076" s="75" t="s">
        <v>581</v>
      </c>
      <c r="F1076" s="83" t="s">
        <v>66</v>
      </c>
      <c r="G1076" s="101">
        <v>900100</v>
      </c>
      <c r="H1076" s="116"/>
    </row>
    <row r="1077" spans="1:8" x14ac:dyDescent="0.25">
      <c r="A1077" s="193" t="s">
        <v>68</v>
      </c>
      <c r="B1077" s="122"/>
      <c r="C1077" s="83" t="s">
        <v>142</v>
      </c>
      <c r="D1077" s="117" t="s">
        <v>579</v>
      </c>
      <c r="E1077" s="75" t="s">
        <v>581</v>
      </c>
      <c r="F1077" s="83" t="s">
        <v>69</v>
      </c>
      <c r="G1077" s="83"/>
      <c r="H1077" s="116">
        <f t="shared" ref="H1077" si="392">H1078</f>
        <v>0</v>
      </c>
    </row>
    <row r="1078" spans="1:8" ht="26.4" x14ac:dyDescent="0.25">
      <c r="A1078" s="193" t="s">
        <v>70</v>
      </c>
      <c r="B1078" s="122"/>
      <c r="C1078" s="83" t="s">
        <v>142</v>
      </c>
      <c r="D1078" s="117" t="s">
        <v>579</v>
      </c>
      <c r="E1078" s="75" t="s">
        <v>581</v>
      </c>
      <c r="F1078" s="83" t="s">
        <v>71</v>
      </c>
      <c r="G1078" s="101">
        <v>900100</v>
      </c>
      <c r="H1078" s="116"/>
    </row>
    <row r="1079" spans="1:8" x14ac:dyDescent="0.25">
      <c r="A1079" s="193" t="s">
        <v>72</v>
      </c>
      <c r="B1079" s="122"/>
      <c r="C1079" s="83" t="s">
        <v>142</v>
      </c>
      <c r="D1079" s="117" t="s">
        <v>579</v>
      </c>
      <c r="E1079" s="75" t="s">
        <v>581</v>
      </c>
      <c r="F1079" s="83" t="s">
        <v>73</v>
      </c>
      <c r="G1079" s="83"/>
      <c r="H1079" s="116">
        <f t="shared" ref="H1079" si="393">H1080</f>
        <v>0</v>
      </c>
    </row>
    <row r="1080" spans="1:8" x14ac:dyDescent="0.25">
      <c r="A1080" s="193" t="s">
        <v>74</v>
      </c>
      <c r="B1080" s="122"/>
      <c r="C1080" s="83" t="s">
        <v>142</v>
      </c>
      <c r="D1080" s="117" t="s">
        <v>579</v>
      </c>
      <c r="E1080" s="75" t="s">
        <v>581</v>
      </c>
      <c r="F1080" s="83" t="s">
        <v>75</v>
      </c>
      <c r="G1080" s="101">
        <v>900100</v>
      </c>
      <c r="H1080" s="116"/>
    </row>
    <row r="1081" spans="1:8" x14ac:dyDescent="0.25">
      <c r="A1081" s="145" t="s">
        <v>87</v>
      </c>
      <c r="B1081" s="122"/>
      <c r="C1081" s="84">
        <v>911</v>
      </c>
      <c r="D1081" s="88" t="s">
        <v>582</v>
      </c>
      <c r="E1081" s="82"/>
      <c r="F1081" s="84"/>
      <c r="G1081" s="105"/>
      <c r="H1081" s="115">
        <f t="shared" ref="H1081" si="394">H1082</f>
        <v>0</v>
      </c>
    </row>
    <row r="1082" spans="1:8" x14ac:dyDescent="0.25">
      <c r="A1082" s="147" t="s">
        <v>92</v>
      </c>
      <c r="B1082" s="125"/>
      <c r="C1082" s="84" t="s">
        <v>142</v>
      </c>
      <c r="D1082" s="88" t="s">
        <v>420</v>
      </c>
      <c r="E1082" s="113"/>
      <c r="F1082" s="101"/>
      <c r="G1082" s="101"/>
      <c r="H1082" s="115">
        <f>H1083</f>
        <v>0</v>
      </c>
    </row>
    <row r="1083" spans="1:8" x14ac:dyDescent="0.25">
      <c r="A1083" s="166" t="s">
        <v>399</v>
      </c>
      <c r="B1083" s="125"/>
      <c r="C1083" s="84" t="s">
        <v>142</v>
      </c>
      <c r="D1083" s="88" t="s">
        <v>420</v>
      </c>
      <c r="E1083" s="97" t="s">
        <v>180</v>
      </c>
      <c r="F1083" s="101"/>
      <c r="G1083" s="101"/>
      <c r="H1083" s="115">
        <f t="shared" ref="H1083" si="395">H1084</f>
        <v>0</v>
      </c>
    </row>
    <row r="1084" spans="1:8" ht="39.6" x14ac:dyDescent="0.25">
      <c r="A1084" s="148" t="s">
        <v>407</v>
      </c>
      <c r="B1084" s="125"/>
      <c r="C1084" s="84" t="s">
        <v>142</v>
      </c>
      <c r="D1084" s="88" t="s">
        <v>420</v>
      </c>
      <c r="E1084" s="97" t="s">
        <v>192</v>
      </c>
      <c r="F1084" s="105"/>
      <c r="G1084" s="105"/>
      <c r="H1084" s="115">
        <f t="shared" ref="H1084" si="396">H1085+H1096+H1092</f>
        <v>0</v>
      </c>
    </row>
    <row r="1085" spans="1:8" x14ac:dyDescent="0.25">
      <c r="A1085" s="148" t="s">
        <v>408</v>
      </c>
      <c r="B1085" s="125"/>
      <c r="C1085" s="84" t="s">
        <v>142</v>
      </c>
      <c r="D1085" s="88" t="s">
        <v>420</v>
      </c>
      <c r="E1085" s="97" t="s">
        <v>410</v>
      </c>
      <c r="F1085" s="105"/>
      <c r="G1085" s="105"/>
      <c r="H1085" s="115">
        <f t="shared" ref="H1085" si="397">H1086+H1089</f>
        <v>0</v>
      </c>
    </row>
    <row r="1086" spans="1:8" ht="39.6" x14ac:dyDescent="0.25">
      <c r="A1086" s="151" t="s">
        <v>409</v>
      </c>
      <c r="B1086" s="125"/>
      <c r="C1086" s="83" t="s">
        <v>142</v>
      </c>
      <c r="D1086" s="117" t="s">
        <v>420</v>
      </c>
      <c r="E1086" s="113" t="s">
        <v>411</v>
      </c>
      <c r="F1086" s="101"/>
      <c r="G1086" s="101"/>
      <c r="H1086" s="116">
        <f t="shared" ref="H1086:H1087" si="398">H1087</f>
        <v>0</v>
      </c>
    </row>
    <row r="1087" spans="1:8" x14ac:dyDescent="0.25">
      <c r="A1087" s="151" t="s">
        <v>68</v>
      </c>
      <c r="B1087" s="125"/>
      <c r="C1087" s="83" t="s">
        <v>142</v>
      </c>
      <c r="D1087" s="117" t="s">
        <v>420</v>
      </c>
      <c r="E1087" s="113" t="s">
        <v>411</v>
      </c>
      <c r="F1087" s="101" t="s">
        <v>69</v>
      </c>
      <c r="G1087" s="101"/>
      <c r="H1087" s="116">
        <f t="shared" si="398"/>
        <v>0</v>
      </c>
    </row>
    <row r="1088" spans="1:8" ht="26.4" x14ac:dyDescent="0.25">
      <c r="A1088" s="151" t="s">
        <v>70</v>
      </c>
      <c r="B1088" s="125"/>
      <c r="C1088" s="83" t="s">
        <v>142</v>
      </c>
      <c r="D1088" s="117" t="s">
        <v>420</v>
      </c>
      <c r="E1088" s="113" t="s">
        <v>411</v>
      </c>
      <c r="F1088" s="101" t="s">
        <v>71</v>
      </c>
      <c r="G1088" s="101">
        <v>900100</v>
      </c>
      <c r="H1088" s="116"/>
    </row>
    <row r="1089" spans="1:8" ht="26.4" x14ac:dyDescent="0.25">
      <c r="A1089" s="151" t="s">
        <v>412</v>
      </c>
      <c r="B1089" s="125"/>
      <c r="C1089" s="83" t="s">
        <v>142</v>
      </c>
      <c r="D1089" s="117" t="s">
        <v>420</v>
      </c>
      <c r="E1089" s="113" t="s">
        <v>413</v>
      </c>
      <c r="F1089" s="101"/>
      <c r="G1089" s="101"/>
      <c r="H1089" s="116">
        <f t="shared" ref="H1089:H1090" si="399">H1090</f>
        <v>0</v>
      </c>
    </row>
    <row r="1090" spans="1:8" x14ac:dyDescent="0.25">
      <c r="A1090" s="151" t="s">
        <v>68</v>
      </c>
      <c r="B1090" s="125"/>
      <c r="C1090" s="83" t="s">
        <v>142</v>
      </c>
      <c r="D1090" s="117" t="s">
        <v>420</v>
      </c>
      <c r="E1090" s="113" t="s">
        <v>413</v>
      </c>
      <c r="F1090" s="101" t="s">
        <v>69</v>
      </c>
      <c r="G1090" s="101"/>
      <c r="H1090" s="116">
        <f t="shared" si="399"/>
        <v>0</v>
      </c>
    </row>
    <row r="1091" spans="1:8" ht="26.4" x14ac:dyDescent="0.25">
      <c r="A1091" s="151" t="s">
        <v>70</v>
      </c>
      <c r="B1091" s="125"/>
      <c r="C1091" s="83" t="s">
        <v>142</v>
      </c>
      <c r="D1091" s="117" t="s">
        <v>420</v>
      </c>
      <c r="E1091" s="113" t="s">
        <v>413</v>
      </c>
      <c r="F1091" s="101" t="s">
        <v>71</v>
      </c>
      <c r="G1091" s="101">
        <v>900100</v>
      </c>
      <c r="H1091" s="116"/>
    </row>
    <row r="1092" spans="1:8" x14ac:dyDescent="0.25">
      <c r="A1092" s="148" t="s">
        <v>403</v>
      </c>
      <c r="B1092" s="125"/>
      <c r="C1092" s="83" t="s">
        <v>142</v>
      </c>
      <c r="D1092" s="117" t="s">
        <v>420</v>
      </c>
      <c r="E1092" s="97" t="s">
        <v>405</v>
      </c>
      <c r="F1092" s="105"/>
      <c r="G1092" s="101"/>
      <c r="H1092" s="115">
        <f t="shared" ref="H1092:H1094" si="400">H1093</f>
        <v>0</v>
      </c>
    </row>
    <row r="1093" spans="1:8" x14ac:dyDescent="0.25">
      <c r="A1093" s="159" t="s">
        <v>404</v>
      </c>
      <c r="B1093" s="125"/>
      <c r="C1093" s="83" t="s">
        <v>142</v>
      </c>
      <c r="D1093" s="117" t="s">
        <v>420</v>
      </c>
      <c r="E1093" s="113" t="s">
        <v>406</v>
      </c>
      <c r="F1093" s="101"/>
      <c r="G1093" s="101"/>
      <c r="H1093" s="116">
        <f t="shared" si="400"/>
        <v>0</v>
      </c>
    </row>
    <row r="1094" spans="1:8" x14ac:dyDescent="0.25">
      <c r="A1094" s="151" t="s">
        <v>68</v>
      </c>
      <c r="B1094" s="125"/>
      <c r="C1094" s="83" t="s">
        <v>142</v>
      </c>
      <c r="D1094" s="117" t="s">
        <v>420</v>
      </c>
      <c r="E1094" s="113" t="s">
        <v>406</v>
      </c>
      <c r="F1094" s="101" t="s">
        <v>69</v>
      </c>
      <c r="G1094" s="101"/>
      <c r="H1094" s="116">
        <f t="shared" si="400"/>
        <v>0</v>
      </c>
    </row>
    <row r="1095" spans="1:8" ht="26.4" x14ac:dyDescent="0.25">
      <c r="A1095" s="151" t="s">
        <v>70</v>
      </c>
      <c r="B1095" s="125"/>
      <c r="C1095" s="83" t="s">
        <v>142</v>
      </c>
      <c r="D1095" s="117" t="s">
        <v>420</v>
      </c>
      <c r="E1095" s="113" t="s">
        <v>406</v>
      </c>
      <c r="F1095" s="101" t="s">
        <v>71</v>
      </c>
      <c r="G1095" s="101">
        <v>900100</v>
      </c>
      <c r="H1095" s="116"/>
    </row>
    <row r="1096" spans="1:8" x14ac:dyDescent="0.25">
      <c r="A1096" s="148" t="s">
        <v>509</v>
      </c>
      <c r="B1096" s="125"/>
      <c r="C1096" s="84" t="s">
        <v>142</v>
      </c>
      <c r="D1096" s="88" t="s">
        <v>420</v>
      </c>
      <c r="E1096" s="97" t="s">
        <v>510</v>
      </c>
      <c r="F1096" s="105"/>
      <c r="G1096" s="101"/>
      <c r="H1096" s="115">
        <f t="shared" ref="H1096" si="401">H1097</f>
        <v>0</v>
      </c>
    </row>
    <row r="1097" spans="1:8" x14ac:dyDescent="0.25">
      <c r="A1097" s="159" t="s">
        <v>511</v>
      </c>
      <c r="B1097" s="125"/>
      <c r="C1097" s="83" t="s">
        <v>142</v>
      </c>
      <c r="D1097" s="117" t="s">
        <v>420</v>
      </c>
      <c r="E1097" s="113" t="s">
        <v>512</v>
      </c>
      <c r="F1097" s="106"/>
      <c r="G1097" s="101"/>
      <c r="H1097" s="116">
        <f t="shared" ref="H1097:H1098" si="402">H1098</f>
        <v>0</v>
      </c>
    </row>
    <row r="1098" spans="1:8" x14ac:dyDescent="0.25">
      <c r="A1098" s="151" t="s">
        <v>68</v>
      </c>
      <c r="B1098" s="125"/>
      <c r="C1098" s="83" t="s">
        <v>142</v>
      </c>
      <c r="D1098" s="117" t="s">
        <v>420</v>
      </c>
      <c r="E1098" s="113" t="s">
        <v>512</v>
      </c>
      <c r="F1098" s="101" t="s">
        <v>69</v>
      </c>
      <c r="G1098" s="101"/>
      <c r="H1098" s="116">
        <f t="shared" si="402"/>
        <v>0</v>
      </c>
    </row>
    <row r="1099" spans="1:8" ht="26.4" x14ac:dyDescent="0.25">
      <c r="A1099" s="151" t="s">
        <v>70</v>
      </c>
      <c r="B1099" s="125"/>
      <c r="C1099" s="83" t="s">
        <v>142</v>
      </c>
      <c r="D1099" s="117" t="s">
        <v>420</v>
      </c>
      <c r="E1099" s="113" t="s">
        <v>512</v>
      </c>
      <c r="F1099" s="101" t="s">
        <v>71</v>
      </c>
      <c r="G1099" s="101">
        <v>900100</v>
      </c>
      <c r="H1099" s="116"/>
    </row>
    <row r="1100" spans="1:8" x14ac:dyDescent="0.25">
      <c r="A1100" s="146" t="s">
        <v>144</v>
      </c>
      <c r="B1100" s="126"/>
      <c r="C1100" s="85" t="s">
        <v>142</v>
      </c>
      <c r="D1100" s="88" t="s">
        <v>583</v>
      </c>
      <c r="E1100" s="113"/>
      <c r="F1100" s="101"/>
      <c r="G1100" s="101"/>
      <c r="H1100" s="115">
        <f t="shared" ref="H1100:H1102" si="403">H1101</f>
        <v>0</v>
      </c>
    </row>
    <row r="1101" spans="1:8" x14ac:dyDescent="0.25">
      <c r="A1101" s="185" t="s">
        <v>145</v>
      </c>
      <c r="B1101" s="122"/>
      <c r="C1101" s="85" t="s">
        <v>142</v>
      </c>
      <c r="D1101" s="88" t="s">
        <v>584</v>
      </c>
      <c r="E1101" s="113"/>
      <c r="F1101" s="101"/>
      <c r="G1101" s="101"/>
      <c r="H1101" s="115">
        <f t="shared" si="403"/>
        <v>0</v>
      </c>
    </row>
    <row r="1102" spans="1:8" ht="26.4" x14ac:dyDescent="0.25">
      <c r="A1102" s="148" t="s">
        <v>229</v>
      </c>
      <c r="B1102" s="122"/>
      <c r="C1102" s="85" t="s">
        <v>142</v>
      </c>
      <c r="D1102" s="88" t="s">
        <v>584</v>
      </c>
      <c r="E1102" s="97" t="s">
        <v>196</v>
      </c>
      <c r="F1102" s="130"/>
      <c r="G1102" s="130"/>
      <c r="H1102" s="115">
        <f t="shared" si="403"/>
        <v>0</v>
      </c>
    </row>
    <row r="1103" spans="1:8" x14ac:dyDescent="0.25">
      <c r="A1103" s="148" t="s">
        <v>585</v>
      </c>
      <c r="B1103" s="122"/>
      <c r="C1103" s="85" t="s">
        <v>142</v>
      </c>
      <c r="D1103" s="88" t="s">
        <v>584</v>
      </c>
      <c r="E1103" s="97" t="s">
        <v>586</v>
      </c>
      <c r="F1103" s="107"/>
      <c r="G1103" s="107"/>
      <c r="H1103" s="115">
        <f t="shared" ref="H1103:H1106" si="404">H1104</f>
        <v>0</v>
      </c>
    </row>
    <row r="1104" spans="1:8" x14ac:dyDescent="0.25">
      <c r="A1104" s="163" t="s">
        <v>587</v>
      </c>
      <c r="B1104" s="122"/>
      <c r="C1104" s="85" t="s">
        <v>142</v>
      </c>
      <c r="D1104" s="88" t="s">
        <v>584</v>
      </c>
      <c r="E1104" s="97" t="s">
        <v>588</v>
      </c>
      <c r="F1104" s="106"/>
      <c r="G1104" s="106"/>
      <c r="H1104" s="115">
        <f t="shared" si="404"/>
        <v>0</v>
      </c>
    </row>
    <row r="1105" spans="1:8" x14ac:dyDescent="0.25">
      <c r="A1105" s="150" t="s">
        <v>589</v>
      </c>
      <c r="B1105" s="122"/>
      <c r="C1105" s="94" t="s">
        <v>142</v>
      </c>
      <c r="D1105" s="117" t="s">
        <v>584</v>
      </c>
      <c r="E1105" s="113" t="s">
        <v>590</v>
      </c>
      <c r="F1105" s="100"/>
      <c r="G1105" s="100"/>
      <c r="H1105" s="116">
        <f t="shared" si="404"/>
        <v>0</v>
      </c>
    </row>
    <row r="1106" spans="1:8" x14ac:dyDescent="0.25">
      <c r="A1106" s="151" t="s">
        <v>146</v>
      </c>
      <c r="B1106" s="122"/>
      <c r="C1106" s="94" t="s">
        <v>142</v>
      </c>
      <c r="D1106" s="117" t="s">
        <v>584</v>
      </c>
      <c r="E1106" s="113" t="s">
        <v>590</v>
      </c>
      <c r="F1106" s="101" t="s">
        <v>147</v>
      </c>
      <c r="G1106" s="101"/>
      <c r="H1106" s="116">
        <f t="shared" si="404"/>
        <v>0</v>
      </c>
    </row>
    <row r="1107" spans="1:8" x14ac:dyDescent="0.25">
      <c r="A1107" s="151" t="s">
        <v>148</v>
      </c>
      <c r="B1107" s="122"/>
      <c r="C1107" s="94" t="s">
        <v>142</v>
      </c>
      <c r="D1107" s="117" t="s">
        <v>584</v>
      </c>
      <c r="E1107" s="113" t="s">
        <v>590</v>
      </c>
      <c r="F1107" s="101" t="s">
        <v>149</v>
      </c>
      <c r="G1107" s="101">
        <v>900100</v>
      </c>
      <c r="H1107" s="116"/>
    </row>
    <row r="1108" spans="1:8" x14ac:dyDescent="0.25">
      <c r="A1108" s="166" t="s">
        <v>150</v>
      </c>
      <c r="B1108" s="122"/>
      <c r="C1108" s="78">
        <v>912</v>
      </c>
      <c r="D1108" s="117"/>
      <c r="E1108" s="113"/>
      <c r="F1108" s="101"/>
      <c r="G1108" s="101"/>
      <c r="H1108" s="115">
        <f t="shared" ref="H1108:H1110" si="405">H1109</f>
        <v>0</v>
      </c>
    </row>
    <row r="1109" spans="1:8" x14ac:dyDescent="0.25">
      <c r="A1109" s="146" t="s">
        <v>60</v>
      </c>
      <c r="B1109" s="126"/>
      <c r="C1109" s="85" t="s">
        <v>151</v>
      </c>
      <c r="D1109" s="86" t="s">
        <v>578</v>
      </c>
      <c r="E1109" s="85"/>
      <c r="F1109" s="101"/>
      <c r="G1109" s="101"/>
      <c r="H1109" s="115">
        <f t="shared" si="405"/>
        <v>0</v>
      </c>
    </row>
    <row r="1110" spans="1:8" ht="26.4" x14ac:dyDescent="0.25">
      <c r="A1110" s="185" t="s">
        <v>152</v>
      </c>
      <c r="B1110" s="120"/>
      <c r="C1110" s="87" t="s">
        <v>151</v>
      </c>
      <c r="D1110" s="88" t="s">
        <v>591</v>
      </c>
      <c r="E1110" s="87"/>
      <c r="F1110" s="101"/>
      <c r="G1110" s="101"/>
      <c r="H1110" s="115">
        <f t="shared" si="405"/>
        <v>0</v>
      </c>
    </row>
    <row r="1111" spans="1:8" ht="26.4" x14ac:dyDescent="0.25">
      <c r="A1111" s="194" t="s">
        <v>592</v>
      </c>
      <c r="B1111" s="121"/>
      <c r="C1111" s="77" t="s">
        <v>151</v>
      </c>
      <c r="D1111" s="76" t="s">
        <v>591</v>
      </c>
      <c r="E1111" s="77" t="s">
        <v>185</v>
      </c>
      <c r="F1111" s="101"/>
      <c r="G1111" s="101"/>
      <c r="H1111" s="115">
        <f t="shared" ref="H1111" si="406">H1112+H1115+H1118</f>
        <v>0</v>
      </c>
    </row>
    <row r="1112" spans="1:8" x14ac:dyDescent="0.25">
      <c r="A1112" s="156" t="s">
        <v>593</v>
      </c>
      <c r="B1112" s="124"/>
      <c r="C1112" s="81" t="s">
        <v>151</v>
      </c>
      <c r="D1112" s="80" t="s">
        <v>591</v>
      </c>
      <c r="E1112" s="113" t="s">
        <v>594</v>
      </c>
      <c r="F1112" s="118"/>
      <c r="G1112" s="118"/>
      <c r="H1112" s="116">
        <f t="shared" ref="H1112:H1113" si="407">H1113</f>
        <v>0</v>
      </c>
    </row>
    <row r="1113" spans="1:8" ht="39.6" x14ac:dyDescent="0.25">
      <c r="A1113" s="151" t="s">
        <v>63</v>
      </c>
      <c r="B1113" s="122"/>
      <c r="C1113" s="81" t="s">
        <v>151</v>
      </c>
      <c r="D1113" s="80" t="s">
        <v>591</v>
      </c>
      <c r="E1113" s="99" t="s">
        <v>594</v>
      </c>
      <c r="F1113" s="101" t="s">
        <v>64</v>
      </c>
      <c r="G1113" s="101"/>
      <c r="H1113" s="116">
        <f t="shared" si="407"/>
        <v>0</v>
      </c>
    </row>
    <row r="1114" spans="1:8" x14ac:dyDescent="0.25">
      <c r="A1114" s="151" t="s">
        <v>65</v>
      </c>
      <c r="B1114" s="122"/>
      <c r="C1114" s="81" t="s">
        <v>151</v>
      </c>
      <c r="D1114" s="80" t="s">
        <v>591</v>
      </c>
      <c r="E1114" s="99" t="s">
        <v>594</v>
      </c>
      <c r="F1114" s="101" t="s">
        <v>66</v>
      </c>
      <c r="G1114" s="101">
        <v>900100</v>
      </c>
      <c r="H1114" s="116"/>
    </row>
    <row r="1115" spans="1:8" x14ac:dyDescent="0.25">
      <c r="A1115" s="156" t="s">
        <v>642</v>
      </c>
      <c r="B1115" s="122"/>
      <c r="C1115" s="81" t="s">
        <v>151</v>
      </c>
      <c r="D1115" s="80" t="s">
        <v>591</v>
      </c>
      <c r="E1115" s="113" t="s">
        <v>595</v>
      </c>
      <c r="F1115" s="101"/>
      <c r="G1115" s="101"/>
      <c r="H1115" s="116">
        <f t="shared" ref="H1115:H1116" si="408">H1116</f>
        <v>0</v>
      </c>
    </row>
    <row r="1116" spans="1:8" ht="39.6" x14ac:dyDescent="0.25">
      <c r="A1116" s="151" t="s">
        <v>63</v>
      </c>
      <c r="B1116" s="122"/>
      <c r="C1116" s="81" t="s">
        <v>151</v>
      </c>
      <c r="D1116" s="80" t="s">
        <v>591</v>
      </c>
      <c r="E1116" s="113" t="s">
        <v>595</v>
      </c>
      <c r="F1116" s="101" t="s">
        <v>64</v>
      </c>
      <c r="G1116" s="101"/>
      <c r="H1116" s="116">
        <f t="shared" si="408"/>
        <v>0</v>
      </c>
    </row>
    <row r="1117" spans="1:8" x14ac:dyDescent="0.25">
      <c r="A1117" s="151" t="s">
        <v>65</v>
      </c>
      <c r="B1117" s="122"/>
      <c r="C1117" s="81" t="s">
        <v>151</v>
      </c>
      <c r="D1117" s="80" t="s">
        <v>591</v>
      </c>
      <c r="E1117" s="113" t="s">
        <v>595</v>
      </c>
      <c r="F1117" s="101" t="s">
        <v>66</v>
      </c>
      <c r="G1117" s="101">
        <v>900100</v>
      </c>
      <c r="H1117" s="116"/>
    </row>
    <row r="1118" spans="1:8" x14ac:dyDescent="0.25">
      <c r="A1118" s="156" t="s">
        <v>596</v>
      </c>
      <c r="B1118" s="122"/>
      <c r="C1118" s="81" t="s">
        <v>151</v>
      </c>
      <c r="D1118" s="80" t="s">
        <v>591</v>
      </c>
      <c r="E1118" s="113" t="s">
        <v>597</v>
      </c>
      <c r="F1118" s="101"/>
      <c r="G1118" s="101"/>
      <c r="H1118" s="116">
        <f t="shared" ref="H1118" si="409">H1119+H1121</f>
        <v>0</v>
      </c>
    </row>
    <row r="1119" spans="1:8" ht="39.6" x14ac:dyDescent="0.25">
      <c r="A1119" s="151" t="s">
        <v>63</v>
      </c>
      <c r="B1119" s="122"/>
      <c r="C1119" s="81" t="s">
        <v>151</v>
      </c>
      <c r="D1119" s="80" t="s">
        <v>591</v>
      </c>
      <c r="E1119" s="113" t="s">
        <v>597</v>
      </c>
      <c r="F1119" s="101" t="s">
        <v>64</v>
      </c>
      <c r="G1119" s="101"/>
      <c r="H1119" s="116">
        <f t="shared" ref="H1119" si="410">H1120</f>
        <v>0</v>
      </c>
    </row>
    <row r="1120" spans="1:8" x14ac:dyDescent="0.25">
      <c r="A1120" s="151" t="s">
        <v>65</v>
      </c>
      <c r="B1120" s="122"/>
      <c r="C1120" s="81" t="s">
        <v>151</v>
      </c>
      <c r="D1120" s="80" t="s">
        <v>591</v>
      </c>
      <c r="E1120" s="113" t="s">
        <v>597</v>
      </c>
      <c r="F1120" s="101" t="s">
        <v>66</v>
      </c>
      <c r="G1120" s="101">
        <v>900100</v>
      </c>
      <c r="H1120" s="116"/>
    </row>
    <row r="1121" spans="1:8" x14ac:dyDescent="0.25">
      <c r="A1121" s="151" t="s">
        <v>68</v>
      </c>
      <c r="B1121" s="122"/>
      <c r="C1121" s="81" t="s">
        <v>151</v>
      </c>
      <c r="D1121" s="80" t="s">
        <v>591</v>
      </c>
      <c r="E1121" s="113" t="s">
        <v>597</v>
      </c>
      <c r="F1121" s="101" t="s">
        <v>69</v>
      </c>
      <c r="G1121" s="101"/>
      <c r="H1121" s="116">
        <f t="shared" ref="H1121" si="411">H1122</f>
        <v>0</v>
      </c>
    </row>
    <row r="1122" spans="1:8" ht="26.4" x14ac:dyDescent="0.25">
      <c r="A1122" s="151" t="s">
        <v>70</v>
      </c>
      <c r="B1122" s="122"/>
      <c r="C1122" s="81" t="s">
        <v>151</v>
      </c>
      <c r="D1122" s="80" t="s">
        <v>591</v>
      </c>
      <c r="E1122" s="113" t="s">
        <v>597</v>
      </c>
      <c r="F1122" s="101" t="s">
        <v>71</v>
      </c>
      <c r="G1122" s="101">
        <v>900100</v>
      </c>
      <c r="H1122" s="116"/>
    </row>
    <row r="1123" spans="1:8" x14ac:dyDescent="0.25">
      <c r="A1123" s="145" t="s">
        <v>153</v>
      </c>
      <c r="B1123" s="251"/>
      <c r="C1123" s="84" t="s">
        <v>154</v>
      </c>
      <c r="D1123" s="117"/>
      <c r="E1123" s="113"/>
      <c r="F1123" s="101"/>
      <c r="G1123" s="101"/>
      <c r="H1123" s="115">
        <f t="shared" ref="H1123:H1126" si="412">H1124</f>
        <v>0</v>
      </c>
    </row>
    <row r="1124" spans="1:8" x14ac:dyDescent="0.25">
      <c r="A1124" s="146" t="s">
        <v>60</v>
      </c>
      <c r="B1124" s="251"/>
      <c r="C1124" s="84">
        <v>913</v>
      </c>
      <c r="D1124" s="88" t="s">
        <v>578</v>
      </c>
      <c r="E1124" s="113"/>
      <c r="F1124" s="101"/>
      <c r="G1124" s="101"/>
      <c r="H1124" s="115">
        <f t="shared" si="412"/>
        <v>0</v>
      </c>
    </row>
    <row r="1125" spans="1:8" ht="26.4" x14ac:dyDescent="0.25">
      <c r="A1125" s="185" t="s">
        <v>152</v>
      </c>
      <c r="B1125" s="122"/>
      <c r="C1125" s="84" t="s">
        <v>154</v>
      </c>
      <c r="D1125" s="88" t="s">
        <v>579</v>
      </c>
      <c r="E1125" s="113"/>
      <c r="F1125" s="101"/>
      <c r="G1125" s="101"/>
      <c r="H1125" s="115">
        <f t="shared" si="412"/>
        <v>0</v>
      </c>
    </row>
    <row r="1126" spans="1:8" ht="26.4" x14ac:dyDescent="0.25">
      <c r="A1126" s="194" t="s">
        <v>592</v>
      </c>
      <c r="B1126" s="122"/>
      <c r="C1126" s="84" t="s">
        <v>154</v>
      </c>
      <c r="D1126" s="88" t="s">
        <v>579</v>
      </c>
      <c r="E1126" s="77" t="s">
        <v>185</v>
      </c>
      <c r="F1126" s="101"/>
      <c r="G1126" s="101"/>
      <c r="H1126" s="115">
        <f t="shared" si="412"/>
        <v>0</v>
      </c>
    </row>
    <row r="1127" spans="1:8" x14ac:dyDescent="0.25">
      <c r="A1127" s="170" t="s">
        <v>598</v>
      </c>
      <c r="B1127" s="221"/>
      <c r="C1127" s="84" t="s">
        <v>154</v>
      </c>
      <c r="D1127" s="88" t="s">
        <v>579</v>
      </c>
      <c r="E1127" s="97" t="s">
        <v>599</v>
      </c>
      <c r="F1127" s="105"/>
      <c r="G1127" s="105"/>
      <c r="H1127" s="115">
        <f t="shared" ref="H1127" si="413">H1128+H1130</f>
        <v>0</v>
      </c>
    </row>
    <row r="1128" spans="1:8" ht="39.6" x14ac:dyDescent="0.25">
      <c r="A1128" s="151" t="s">
        <v>63</v>
      </c>
      <c r="B1128" s="122"/>
      <c r="C1128" s="83" t="s">
        <v>154</v>
      </c>
      <c r="D1128" s="117" t="s">
        <v>579</v>
      </c>
      <c r="E1128" s="113" t="s">
        <v>599</v>
      </c>
      <c r="F1128" s="101" t="s">
        <v>64</v>
      </c>
      <c r="G1128" s="101"/>
      <c r="H1128" s="116">
        <f t="shared" ref="H1128" si="414">H1129</f>
        <v>0</v>
      </c>
    </row>
    <row r="1129" spans="1:8" x14ac:dyDescent="0.25">
      <c r="A1129" s="151" t="s">
        <v>65</v>
      </c>
      <c r="B1129" s="122"/>
      <c r="C1129" s="83" t="s">
        <v>154</v>
      </c>
      <c r="D1129" s="117" t="s">
        <v>579</v>
      </c>
      <c r="E1129" s="113" t="s">
        <v>599</v>
      </c>
      <c r="F1129" s="101" t="s">
        <v>66</v>
      </c>
      <c r="G1129" s="101">
        <v>900100</v>
      </c>
      <c r="H1129" s="116"/>
    </row>
    <row r="1130" spans="1:8" x14ac:dyDescent="0.25">
      <c r="A1130" s="151" t="s">
        <v>68</v>
      </c>
      <c r="B1130" s="122"/>
      <c r="C1130" s="83" t="s">
        <v>154</v>
      </c>
      <c r="D1130" s="117" t="s">
        <v>579</v>
      </c>
      <c r="E1130" s="113" t="s">
        <v>599</v>
      </c>
      <c r="F1130" s="101" t="s">
        <v>69</v>
      </c>
      <c r="G1130" s="101"/>
      <c r="H1130" s="116">
        <f t="shared" ref="H1130" si="415">H1131</f>
        <v>0</v>
      </c>
    </row>
    <row r="1131" spans="1:8" ht="26.4" x14ac:dyDescent="0.25">
      <c r="A1131" s="151" t="s">
        <v>70</v>
      </c>
      <c r="B1131" s="122"/>
      <c r="C1131" s="83" t="s">
        <v>154</v>
      </c>
      <c r="D1131" s="117" t="s">
        <v>579</v>
      </c>
      <c r="E1131" s="113" t="s">
        <v>599</v>
      </c>
      <c r="F1131" s="101" t="s">
        <v>71</v>
      </c>
      <c r="G1131" s="101">
        <v>900100</v>
      </c>
      <c r="H1131" s="116"/>
    </row>
    <row r="1132" spans="1:8" ht="13.8" thickBot="1" x14ac:dyDescent="0.3">
      <c r="A1132" s="229" t="s">
        <v>600</v>
      </c>
      <c r="B1132" s="230"/>
      <c r="C1132" s="230"/>
      <c r="D1132" s="230"/>
      <c r="E1132" s="231"/>
      <c r="F1132" s="230"/>
      <c r="G1132" s="230"/>
      <c r="H1132" s="232">
        <f>H8+H717+H787+H1068+H1108+H1123</f>
        <v>-101166.5</v>
      </c>
    </row>
  </sheetData>
  <autoFilter ref="C1:H1132"/>
  <mergeCells count="6">
    <mergeCell ref="F2:H2"/>
    <mergeCell ref="A3:H3"/>
    <mergeCell ref="A5:A6"/>
    <mergeCell ref="C5:F5"/>
    <mergeCell ref="G5:G6"/>
    <mergeCell ref="H5:H6"/>
  </mergeCells>
  <pageMargins left="0.9055118110236221" right="0.70866141732283472" top="0.35433070866141736" bottom="0.35433070866141736" header="0.31496062992125984" footer="0.31496062992125984"/>
  <pageSetup paperSize="9" scale="63" fitToHeight="0" orientation="portrait" r:id="rId1"/>
  <rowBreaks count="2" manualBreakCount="2">
    <brk id="294" max="8" man="1"/>
    <brk id="36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лим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лим!Область_печати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user</cp:lastModifiedBy>
  <cp:revision>0</cp:revision>
  <cp:lastPrinted>2022-04-05T12:07:14Z</cp:lastPrinted>
  <dcterms:created xsi:type="dcterms:W3CDTF">2017-02-20T14:15:25Z</dcterms:created>
  <dcterms:modified xsi:type="dcterms:W3CDTF">2022-04-05T12:08:42Z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